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/>
  <xr:revisionPtr revIDLastSave="0" documentId="13_ncr:1_{819AB0BC-FACE-480F-97FC-9509ACCDA88F}" xr6:coauthVersionLast="47" xr6:coauthVersionMax="47" xr10:uidLastSave="{00000000-0000-0000-0000-000000000000}"/>
  <bookViews>
    <workbookView xWindow="0" yWindow="377" windowWidth="22149" windowHeight="13320" xr2:uid="{00000000-000D-0000-FFFF-FFFF00000000}"/>
  </bookViews>
  <sheets>
    <sheet name="Anexa 2.2 c" sheetId="6" r:id="rId1"/>
  </sheets>
  <externalReferences>
    <externalReference r:id="rId2"/>
  </externalReferences>
  <definedNames>
    <definedName name="_xlnm.Print_Area" localSheetId="0">'Anexa 2.2 c'!$A$1:$D$44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6" l="1"/>
  <c r="F24" i="6" l="1"/>
  <c r="I33" i="6" l="1"/>
  <c r="I25" i="6" l="1"/>
</calcChain>
</file>

<file path=xl/sharedStrings.xml><?xml version="1.0" encoding="utf-8"?>
<sst xmlns="http://schemas.openxmlformats.org/spreadsheetml/2006/main" count="73" uniqueCount="52">
  <si>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</si>
  <si>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</si>
  <si>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</si>
  <si>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</si>
  <si>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</si>
  <si>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</si>
  <si>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</si>
  <si>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Valoarea finanțată de Ministerul Dezvoltării, Lucrărilor Publice și Administrației (cheltuieli eligibile lei inclusiv TVA)</t>
  </si>
  <si>
    <t>Valoare                             (lei inclusiv TVA)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</si>
  <si>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</si>
  <si>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Lățime parte carosabilă</t>
  </si>
  <si>
    <t>Lucrări de consolidare</t>
  </si>
  <si>
    <t xml:space="preserve">
</t>
  </si>
  <si>
    <t xml:space="preserve">
</t>
  </si>
  <si>
    <t>la normele metodologice</t>
  </si>
  <si>
    <t>Anexa 2.2 c</t>
  </si>
  <si>
    <t xml:space="preserve">Cantitate </t>
  </si>
  <si>
    <t>buc.</t>
  </si>
  <si>
    <t>m.</t>
  </si>
  <si>
    <t>U.M.</t>
  </si>
  <si>
    <t>Verificare încadare în standard de cost</t>
  </si>
  <si>
    <t>Semnătura ………….</t>
  </si>
  <si>
    <t>Lungime drum  - terasamente</t>
  </si>
  <si>
    <t>Lungime drum - strat fundație</t>
  </si>
  <si>
    <t>Lungime drum - strat de bază</t>
  </si>
  <si>
    <t>Lungime drum - îmbrăcăminte rutieră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</si>
  <si>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</si>
  <si>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</si>
  <si>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</si>
  <si>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</si>
  <si>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</si>
  <si>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D.A.L.I.</t>
  </si>
  <si>
    <t>1.00km</t>
  </si>
  <si>
    <t>Primar,</t>
  </si>
  <si>
    <t>Verificare</t>
  </si>
  <si>
    <t>-</t>
  </si>
  <si>
    <t>Siguranta circulatiei</t>
  </si>
  <si>
    <t>mp.</t>
  </si>
  <si>
    <t xml:space="preserve">Standard de cost aprobat prin OMDLPA nr.1321/20.09.2021  (euro fără TVA) </t>
  </si>
  <si>
    <t xml:space="preserve">Indicatori tehnici specifici categoriei de investiții de la art. 4 alin. (1) lit. c) din O.U.G. nr. 95/2021 </t>
  </si>
  <si>
    <t>Valoarea totală a investiției în euro, raportată la  numărul de beneficiari direcți/km drum (euro fără TVA)</t>
  </si>
  <si>
    <t>3.00-5.50</t>
  </si>
  <si>
    <t>Impietruire acostamente</t>
  </si>
  <si>
    <t>Rigole carosabile</t>
  </si>
  <si>
    <t>Accese la proprietati - mari</t>
  </si>
  <si>
    <t>Accese la proprietati - mici</t>
  </si>
  <si>
    <t>Denumirea obiectivului de investiții: „MODERNIZARE STRAZI IN COMUNA ULMU, JUDETUL CĂLĂRAŞI”</t>
  </si>
  <si>
    <t>UAT Comuna Ulmu</t>
  </si>
  <si>
    <t>Curs BNR lei/euro  din data 30.08.2021</t>
  </si>
  <si>
    <t>Sat Zimbru, Sat Faurei si sat Ulmu, din comuna Ulmu</t>
  </si>
  <si>
    <t>Nelu Cantaragiu</t>
  </si>
  <si>
    <t>Valoare finanțată de UAT Comuna Ulmu (lei inclusiv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</si>
</sst>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Calarasi\Kogalniceanu%20+%201%20mai\M.Kogalniceanu+%201MAI%20oct%202021%20-%20actualizare%20pentru%20Anghel%20Saligny\Evaluare%20-%20Varianta%20A%20-%20M%20Kogalniceanu+%201Mai%20-%20Anghel%20Salig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Kogalniceanu"/>
      <sheetName val="B-dul 1 Mai"/>
    </sheetNames>
    <sheetDataSet>
      <sheetData sheetId="0">
        <row r="17">
          <cell r="H17">
            <v>10392.757900000001</v>
          </cell>
        </row>
        <row r="21">
          <cell r="H21">
            <v>68387.575813760021</v>
          </cell>
        </row>
      </sheetData>
      <sheetData sheetId="1">
        <row r="17">
          <cell r="H17">
            <v>84445.684399999998</v>
          </cell>
        </row>
        <row r="21">
          <cell r="H21">
            <v>10472</v>
          </cell>
        </row>
        <row r="23">
          <cell r="H23">
            <v>475059.17827094998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tabSelected="1" view="pageBreakPreview" zoomScale="90" zoomScaleNormal="100" zoomScaleSheetLayoutView="90" workbookViewId="0">
      <selection activeCell="A19" sqref="A19:D19"/>
    </sheetView>
  </sheetViews>
  <sheetFormatPr defaultColWidth="9.15234375" defaultRowHeight="15.45" x14ac:dyDescent="0.4"/>
  <cols>
    <col min="1" max="1" width="60.84375" style="1" customWidth="1"/>
    <col min="2" max="3" width="11" style="1" customWidth="1"/>
    <col min="4" max="4" width="15.53515625" style="1" customWidth="1"/>
    <col min="5" max="5" width="9.15234375" style="1"/>
    <col min="6" max="6" width="13.15234375" style="1" bestFit="1" customWidth="1"/>
    <col min="7" max="7" width="13.3828125" style="1" bestFit="1" customWidth="1"/>
    <col min="8" max="8" width="9.15234375" style="1"/>
    <col min="9" max="9" width="15" style="1" customWidth="1"/>
    <col min="10" max="16384" width="9.15234375" style="1"/>
  </cols>
  <sheetData>
    <row r="1" spans="1:5" x14ac:dyDescent="0.4">
      <c r="D1" s="2" t="s">
        <v>15</v>
      </c>
    </row>
    <row r="2" spans="1:5" x14ac:dyDescent="0.4">
      <c r="D2" s="3" t="s">
        <v>14</v>
      </c>
    </row>
    <row r="3" spans="1:5" x14ac:dyDescent="0.4">
      <c r="D3" s="4"/>
    </row>
    <row r="4" spans="1:5" x14ac:dyDescent="0.4">
      <c r="A4" s="34" t="s">
        <v>0</v>
      </c>
      <c r="B4" s="34"/>
      <c r="C4" s="34"/>
      <c r="D4" s="34"/>
    </row>
    <row r="5" spans="1:5" x14ac:dyDescent="0.4">
      <c r="A5" s="34" t="s">
        <v>1</v>
      </c>
      <c r="B5" s="34"/>
      <c r="C5" s="34"/>
      <c r="D5" s="34"/>
    </row>
    <row r="6" spans="1:5" x14ac:dyDescent="0.4">
      <c r="A6" s="5"/>
      <c r="B6" s="5"/>
      <c r="C6" s="5"/>
      <c r="D6" s="5"/>
    </row>
    <row r="7" spans="1:5" x14ac:dyDescent="0.4">
      <c r="A7" s="5"/>
    </row>
    <row r="8" spans="1:5" ht="45.75" customHeight="1" x14ac:dyDescent="0.4">
      <c r="A8" s="26" t="s">
        <v>46</v>
      </c>
      <c r="B8" s="27"/>
      <c r="C8" s="27"/>
      <c r="D8" s="28"/>
    </row>
    <row r="9" spans="1:5" x14ac:dyDescent="0.4">
      <c r="A9" s="25" t="s">
        <v>2</v>
      </c>
      <c r="B9" s="25"/>
      <c r="C9" s="26" t="s">
        <v>31</v>
      </c>
      <c r="D9" s="28"/>
    </row>
    <row r="10" spans="1:5" x14ac:dyDescent="0.4">
      <c r="A10" s="25" t="s">
        <v>3</v>
      </c>
      <c r="B10" s="25"/>
      <c r="C10" s="26" t="s">
        <v>47</v>
      </c>
      <c r="D10" s="28"/>
    </row>
    <row r="11" spans="1:5" ht="66" customHeight="1" x14ac:dyDescent="0.4">
      <c r="A11" s="25" t="s">
        <v>4</v>
      </c>
      <c r="B11" s="25"/>
      <c r="C11" s="33" t="s">
        <v>49</v>
      </c>
      <c r="D11" s="32"/>
    </row>
    <row r="12" spans="1:5" ht="15" customHeight="1" x14ac:dyDescent="0.4">
      <c r="A12" s="25" t="s">
        <v>5</v>
      </c>
      <c r="B12" s="25"/>
      <c r="C12" s="31">
        <v>18217144.030000001</v>
      </c>
      <c r="D12" s="32"/>
    </row>
    <row r="13" spans="1:5" x14ac:dyDescent="0.4">
      <c r="A13" s="25" t="s">
        <v>6</v>
      </c>
      <c r="B13" s="25"/>
      <c r="C13" s="31">
        <v>16159306.33</v>
      </c>
      <c r="D13" s="32"/>
    </row>
    <row r="14" spans="1:5" x14ac:dyDescent="0.4">
      <c r="A14" s="25" t="s">
        <v>48</v>
      </c>
      <c r="B14" s="25"/>
      <c r="C14" s="29">
        <v>4.9348999999999998</v>
      </c>
      <c r="D14" s="30"/>
    </row>
    <row r="15" spans="1:5" ht="30.9" x14ac:dyDescent="0.4">
      <c r="A15" s="25" t="s">
        <v>7</v>
      </c>
      <c r="B15" s="25"/>
      <c r="C15" s="31">
        <v>12315000</v>
      </c>
      <c r="D15" s="32"/>
      <c r="E15" s="1" t="s">
        <v>13</v>
      </c>
    </row>
    <row r="16" spans="1:5" x14ac:dyDescent="0.4">
      <c r="A16" s="25" t="s">
        <v>51</v>
      </c>
      <c r="B16" s="25"/>
      <c r="C16" s="31">
        <v>5902144.0300000003</v>
      </c>
      <c r="D16" s="32"/>
    </row>
    <row r="17" spans="1:9" x14ac:dyDescent="0.4">
      <c r="A17" s="6"/>
      <c r="B17" s="7"/>
      <c r="C17" s="7"/>
      <c r="D17" s="8"/>
    </row>
    <row r="18" spans="1:9" x14ac:dyDescent="0.4">
      <c r="A18" s="6"/>
      <c r="B18" s="7"/>
      <c r="C18" s="7"/>
      <c r="D18" s="8"/>
    </row>
    <row r="19" spans="1:9" ht="77.150000000000006" x14ac:dyDescent="0.4">
      <c r="A19" s="24" t="s">
        <v>9</v>
      </c>
      <c r="B19" s="24"/>
      <c r="C19" s="24"/>
      <c r="D19" s="24"/>
      <c r="E19" s="1" t="s">
        <v>12</v>
      </c>
    </row>
    <row r="20" spans="1:9" ht="45" x14ac:dyDescent="0.4">
      <c r="A20" s="9" t="s">
        <v>39</v>
      </c>
      <c r="B20" s="10" t="s">
        <v>19</v>
      </c>
      <c r="C20" s="10" t="s">
        <v>16</v>
      </c>
      <c r="D20" s="10" t="s">
        <v>8</v>
      </c>
    </row>
    <row r="21" spans="1:9" x14ac:dyDescent="0.4">
      <c r="A21" s="9" t="s">
        <v>22</v>
      </c>
      <c r="B21" s="11" t="s">
        <v>18</v>
      </c>
      <c r="C21" s="11">
        <v>10546</v>
      </c>
      <c r="D21" s="20">
        <v>790802.53</v>
      </c>
      <c r="F21" s="17"/>
      <c r="G21" s="17"/>
    </row>
    <row r="22" spans="1:9" x14ac:dyDescent="0.4">
      <c r="A22" s="9" t="s">
        <v>23</v>
      </c>
      <c r="B22" s="11" t="s">
        <v>18</v>
      </c>
      <c r="C22" s="11">
        <v>10546</v>
      </c>
      <c r="D22" s="20">
        <v>5502034.9699999997</v>
      </c>
      <c r="F22" s="17"/>
      <c r="G22" s="17"/>
    </row>
    <row r="23" spans="1:9" x14ac:dyDescent="0.4">
      <c r="A23" s="9" t="s">
        <v>24</v>
      </c>
      <c r="B23" s="11" t="s">
        <v>18</v>
      </c>
      <c r="C23" s="19" t="s">
        <v>35</v>
      </c>
      <c r="D23" s="20" t="s">
        <v>35</v>
      </c>
      <c r="F23" s="17"/>
      <c r="G23" s="17"/>
    </row>
    <row r="24" spans="1:9" x14ac:dyDescent="0.4">
      <c r="A24" s="9" t="s">
        <v>25</v>
      </c>
      <c r="B24" s="11" t="s">
        <v>18</v>
      </c>
      <c r="C24" s="11">
        <v>10546</v>
      </c>
      <c r="D24" s="20">
        <v>6144504.2599999998</v>
      </c>
      <c r="F24" s="17">
        <f>8+10+5+0+3+5+6+7+9+7</f>
        <v>60</v>
      </c>
      <c r="G24" s="17"/>
      <c r="I24" s="1" t="s">
        <v>34</v>
      </c>
    </row>
    <row r="25" spans="1:9" x14ac:dyDescent="0.4">
      <c r="A25" s="9" t="s">
        <v>10</v>
      </c>
      <c r="B25" s="11" t="s">
        <v>18</v>
      </c>
      <c r="C25" s="19" t="s">
        <v>41</v>
      </c>
      <c r="D25" s="20" t="s">
        <v>35</v>
      </c>
      <c r="F25" s="18"/>
      <c r="G25" s="17"/>
      <c r="I25" s="17" t="e">
        <f>D21+D22+D24+D27+D31+D32+D33+#REF!+D34+D35+#REF!+#REF!+#REF!</f>
        <v>#VALUE!</v>
      </c>
    </row>
    <row r="26" spans="1:9" x14ac:dyDescent="0.4">
      <c r="A26" s="9" t="s">
        <v>27</v>
      </c>
      <c r="B26" s="11" t="s">
        <v>18</v>
      </c>
      <c r="C26" s="19">
        <v>19892</v>
      </c>
      <c r="D26" s="20">
        <v>189788.46</v>
      </c>
      <c r="F26" s="18"/>
      <c r="G26" s="17"/>
    </row>
    <row r="27" spans="1:9" ht="15" customHeight="1" x14ac:dyDescent="0.4">
      <c r="A27" s="9" t="s">
        <v>26</v>
      </c>
      <c r="B27" s="11" t="s">
        <v>18</v>
      </c>
      <c r="C27" s="19" t="s">
        <v>35</v>
      </c>
      <c r="D27" s="20" t="s">
        <v>35</v>
      </c>
      <c r="F27" s="17"/>
      <c r="G27" s="17"/>
    </row>
    <row r="28" spans="1:9" x14ac:dyDescent="0.4">
      <c r="A28" s="9" t="s">
        <v>11</v>
      </c>
      <c r="B28" s="11" t="s">
        <v>18</v>
      </c>
      <c r="C28" s="19" t="s">
        <v>35</v>
      </c>
      <c r="D28" s="20" t="s">
        <v>35</v>
      </c>
      <c r="F28" s="17">
        <f>[1]M.Kogalniceanu!$H$21-[1]M.Kogalniceanu!$H$17+'[1]B-dul 1 Mai'!$H$23-'[1]B-dul 1 Mai'!$H$21-'[1]B-dul 1 Mai'!$H$17</f>
        <v>438136.31178470992</v>
      </c>
      <c r="G28" s="17"/>
    </row>
    <row r="29" spans="1:9" x14ac:dyDescent="0.4">
      <c r="A29" s="9" t="s">
        <v>28</v>
      </c>
      <c r="B29" s="11" t="s">
        <v>29</v>
      </c>
      <c r="C29" s="19" t="s">
        <v>35</v>
      </c>
      <c r="D29" s="20" t="s">
        <v>35</v>
      </c>
      <c r="F29" s="17"/>
      <c r="G29" s="17"/>
    </row>
    <row r="30" spans="1:9" x14ac:dyDescent="0.4">
      <c r="A30" s="9" t="s">
        <v>30</v>
      </c>
      <c r="B30" s="11" t="s">
        <v>29</v>
      </c>
      <c r="C30" s="19" t="s">
        <v>35</v>
      </c>
      <c r="D30" s="20" t="s">
        <v>35</v>
      </c>
      <c r="F30" s="17"/>
      <c r="G30" s="17"/>
    </row>
    <row r="31" spans="1:9" x14ac:dyDescent="0.4">
      <c r="A31" s="9" t="s">
        <v>42</v>
      </c>
      <c r="B31" s="11" t="s">
        <v>37</v>
      </c>
      <c r="C31" s="11">
        <v>11935.5</v>
      </c>
      <c r="D31" s="20">
        <v>662581.38</v>
      </c>
      <c r="F31" s="17"/>
      <c r="G31" s="17"/>
    </row>
    <row r="32" spans="1:9" x14ac:dyDescent="0.4">
      <c r="A32" s="9" t="s">
        <v>43</v>
      </c>
      <c r="B32" s="11" t="s">
        <v>18</v>
      </c>
      <c r="C32" s="19">
        <v>832</v>
      </c>
      <c r="D32" s="20">
        <v>664749.61</v>
      </c>
      <c r="F32" s="17"/>
      <c r="G32" s="17"/>
    </row>
    <row r="33" spans="1:9" x14ac:dyDescent="0.4">
      <c r="A33" s="9" t="s">
        <v>36</v>
      </c>
      <c r="B33" s="11" t="s">
        <v>18</v>
      </c>
      <c r="C33" s="19">
        <v>10546</v>
      </c>
      <c r="D33" s="20">
        <v>96768.5</v>
      </c>
      <c r="F33" s="17"/>
      <c r="G33" s="17"/>
      <c r="I33" s="1">
        <f>4435.45*2-135.22*2-236.6*1-452.04*1-137.98*1</f>
        <v>7773.8399999999992</v>
      </c>
    </row>
    <row r="34" spans="1:9" x14ac:dyDescent="0.4">
      <c r="A34" s="9" t="s">
        <v>44</v>
      </c>
      <c r="B34" s="11" t="s">
        <v>17</v>
      </c>
      <c r="C34" s="19">
        <v>513</v>
      </c>
      <c r="D34" s="20">
        <v>1483558.09</v>
      </c>
      <c r="F34" s="17"/>
      <c r="G34" s="17"/>
    </row>
    <row r="35" spans="1:9" x14ac:dyDescent="0.4">
      <c r="A35" s="9" t="s">
        <v>45</v>
      </c>
      <c r="B35" s="11" t="s">
        <v>17</v>
      </c>
      <c r="C35" s="19">
        <v>513</v>
      </c>
      <c r="D35" s="20">
        <v>346594.34</v>
      </c>
      <c r="F35" s="17"/>
      <c r="G35" s="17"/>
    </row>
    <row r="37" spans="1:9" ht="27.75" customHeight="1" x14ac:dyDescent="0.4">
      <c r="A37" s="25" t="s">
        <v>38</v>
      </c>
      <c r="B37" s="25"/>
      <c r="C37" s="11" t="s">
        <v>32</v>
      </c>
      <c r="D37" s="16">
        <v>330000</v>
      </c>
    </row>
    <row r="38" spans="1:9" ht="14.25" customHeight="1" x14ac:dyDescent="0.4">
      <c r="A38" s="26" t="s">
        <v>20</v>
      </c>
      <c r="B38" s="27"/>
      <c r="C38" s="27"/>
      <c r="D38" s="28"/>
    </row>
    <row r="39" spans="1:9" ht="30" customHeight="1" x14ac:dyDescent="0.4">
      <c r="A39" s="21" t="s">
        <v>40</v>
      </c>
      <c r="B39" s="21"/>
      <c r="C39" s="11">
        <v>10.545999999999999</v>
      </c>
      <c r="D39" s="16">
        <v>243009.76</v>
      </c>
    </row>
    <row r="40" spans="1:9" ht="19.5" customHeight="1" x14ac:dyDescent="0.4">
      <c r="A40" s="14"/>
      <c r="B40" s="14"/>
      <c r="C40" s="14"/>
      <c r="D40" s="12"/>
    </row>
    <row r="41" spans="1:9" ht="15" customHeight="1" x14ac:dyDescent="0.4">
      <c r="A41" s="15"/>
      <c r="B41" s="13"/>
      <c r="C41" s="13"/>
      <c r="D41" s="13"/>
      <c r="E41" s="13"/>
      <c r="F41" s="13"/>
      <c r="G41" s="13"/>
      <c r="H41" s="13"/>
    </row>
    <row r="42" spans="1:9" ht="15" customHeight="1" x14ac:dyDescent="0.4">
      <c r="A42" s="22" t="s">
        <v>33</v>
      </c>
      <c r="B42" s="22"/>
      <c r="C42" s="22"/>
      <c r="D42" s="22"/>
      <c r="E42" s="13"/>
      <c r="F42" s="13"/>
      <c r="G42" s="13"/>
      <c r="H42" s="13"/>
    </row>
    <row r="43" spans="1:9" x14ac:dyDescent="0.4">
      <c r="A43" s="22" t="s">
        <v>50</v>
      </c>
      <c r="B43" s="22"/>
      <c r="C43" s="22"/>
      <c r="D43" s="22"/>
      <c r="E43" s="13"/>
      <c r="F43" s="13"/>
      <c r="G43" s="13"/>
      <c r="H43" s="13"/>
    </row>
    <row r="44" spans="1:9" x14ac:dyDescent="0.4">
      <c r="A44" s="23" t="s">
        <v>21</v>
      </c>
      <c r="B44" s="23"/>
      <c r="C44" s="23"/>
      <c r="D44" s="23"/>
      <c r="E44" s="13"/>
      <c r="F44" s="13"/>
      <c r="G44" s="13"/>
      <c r="H44" s="13"/>
    </row>
    <row r="45" spans="1:9" x14ac:dyDescent="0.4">
      <c r="A45" s="13"/>
      <c r="B45" s="13"/>
      <c r="C45" s="13"/>
      <c r="D45" s="13"/>
      <c r="E45" s="13"/>
      <c r="F45" s="13"/>
      <c r="G45" s="13"/>
      <c r="H45" s="13"/>
    </row>
    <row r="46" spans="1:9" x14ac:dyDescent="0.4">
      <c r="A46" s="13"/>
      <c r="B46" s="13"/>
      <c r="C46" s="13"/>
      <c r="D46" s="13"/>
      <c r="E46" s="13"/>
      <c r="F46" s="13"/>
      <c r="G46" s="13"/>
      <c r="H46" s="13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9:B39"/>
    <mergeCell ref="A42:D42"/>
    <mergeCell ref="A43:D43"/>
    <mergeCell ref="A44:D44"/>
    <mergeCell ref="A19:D19"/>
    <mergeCell ref="A37:B37"/>
    <mergeCell ref="A38:D38"/>
  </mergeCells>
  <pageMargins left="0.54" right="0.31" top="0.75" bottom="0.5" header="0.3" footer="0.3"/>
  <pageSetup paperSize="9" scale="96" fitToHeight="0" orientation="portrait" r:id="rId1"/>
  <rowBreaks count="1" manualBreakCount="1">
    <brk id="2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2.2 c</vt:lpstr>
      <vt:lpstr>'Anexa 2.2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2021-09-15T18:54:07Z</dcterms:created>
  <dcterms:modified xsi:type="dcterms:W3CDTF">2022-08-25T07:18:21Z</dcterms:modified>
</cp:coreProperties>
</file>