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F78D28A3-9D2D-420B-82B1-E1C7CFCF15E6}" xr6:coauthVersionLast="47" xr6:coauthVersionMax="47" xr10:uidLastSave="{00000000-0000-0000-0000-000000000000}"/>
  <bookViews>
    <workbookView xWindow="-120" yWindow="-120" windowWidth="29040" windowHeight="15720" xr2:uid="{39F92EF9-2715-439A-B807-0F25571A1FE9}"/>
  </bookViews>
  <sheets>
    <sheet name="Bug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E40" i="1"/>
  <c r="F40" i="1" s="1"/>
  <c r="F39" i="1"/>
  <c r="F38" i="1"/>
  <c r="F37" i="1"/>
  <c r="F36" i="1"/>
  <c r="E35" i="1"/>
  <c r="E34" i="1" s="1"/>
  <c r="F34" i="1" s="1"/>
  <c r="F30" i="1"/>
  <c r="F29" i="1"/>
  <c r="E28" i="1"/>
  <c r="F28" i="1" s="1"/>
  <c r="F27" i="1"/>
  <c r="F26" i="1"/>
  <c r="E25" i="1"/>
  <c r="D22" i="1"/>
  <c r="F21" i="1"/>
  <c r="F16" i="1"/>
  <c r="E15" i="1"/>
  <c r="E14" i="1" s="1"/>
  <c r="F14" i="1" s="1"/>
  <c r="F12" i="1"/>
  <c r="F11" i="1"/>
  <c r="E10" i="1"/>
  <c r="E9" i="1" s="1"/>
  <c r="E24" i="1" l="1"/>
  <c r="F35" i="1"/>
  <c r="F15" i="1"/>
  <c r="F9" i="1"/>
  <c r="E7" i="1"/>
  <c r="F7" i="1" s="1"/>
  <c r="F24" i="1"/>
  <c r="F10" i="1"/>
  <c r="F25" i="1"/>
  <c r="E33" i="1"/>
  <c r="F33" i="1" l="1"/>
  <c r="E32" i="1"/>
  <c r="F32" i="1" l="1"/>
  <c r="E20" i="1"/>
  <c r="F20" i="1" s="1"/>
  <c r="F22" i="1" s="1"/>
</calcChain>
</file>

<file path=xl/sharedStrings.xml><?xml version="1.0" encoding="utf-8"?>
<sst xmlns="http://schemas.openxmlformats.org/spreadsheetml/2006/main" count="64" uniqueCount="54">
  <si>
    <t>U.A.T ORAȘ TÂRGU CĂRBUNEȘTI</t>
  </si>
  <si>
    <t>Anexa nr. 2 la Proiectul de hotărâre  nr. 92 din 21.10.2025</t>
  </si>
  <si>
    <t>JUDETUL GORJ</t>
  </si>
  <si>
    <t xml:space="preserve"> </t>
  </si>
  <si>
    <t>CUI : 4898681</t>
  </si>
  <si>
    <t xml:space="preserve">         Bugetul de venituri și cheltuieli al instituțiilor publice și activităților finanțate integral sau parțial din venituri proprii , pe anul 2025</t>
  </si>
  <si>
    <t>mii lei</t>
  </si>
  <si>
    <t>Nr. Crt</t>
  </si>
  <si>
    <t>Denumire indicator</t>
  </si>
  <si>
    <t>Cod indicator</t>
  </si>
  <si>
    <t>Buget rectificat prin HCL nr. 73 din 24.09.2025</t>
  </si>
  <si>
    <t>Influențe trim IV</t>
  </si>
  <si>
    <t xml:space="preserve">VENITURI </t>
  </si>
  <si>
    <t>I.</t>
  </si>
  <si>
    <t>Spitalul de Urgență Târgu Cărbunești</t>
  </si>
  <si>
    <t>ALOCĂRI DIN SUME PNRR AFERENTE ASISTENȚEI FINANCIARE NERAMBURSABILE</t>
  </si>
  <si>
    <t>Fonduri europene nerabursabile</t>
  </si>
  <si>
    <t>42.88.01</t>
  </si>
  <si>
    <t>Sume aferente TVA</t>
  </si>
  <si>
    <t>42.88.03</t>
  </si>
  <si>
    <t>II</t>
  </si>
  <si>
    <t>Clubul Sportiv „Gilortul” Târgu Cărbunești</t>
  </si>
  <si>
    <t>Venituri din prestări servicii și alte activități</t>
  </si>
  <si>
    <t>Alte venituri din prestări servicii și alte activități</t>
  </si>
  <si>
    <t>33.10.50</t>
  </si>
  <si>
    <t>CHELTUIELI</t>
  </si>
  <si>
    <t>CHELTUIELI DIN VENITURI PROPRII ȘI SUBVENȚII</t>
  </si>
  <si>
    <t>Excedent an 2024</t>
  </si>
  <si>
    <t>TOTAL CHELTUIELI</t>
  </si>
  <si>
    <t>66.10.06.01</t>
  </si>
  <si>
    <t>Proiecte cu finanțare din sumele reprezentând asistență financiară nerambursabilă</t>
  </si>
  <si>
    <t>Titlul 60:</t>
  </si>
  <si>
    <t>Fonduri europene nerambursabile</t>
  </si>
  <si>
    <t>Cheltuieli de capital</t>
  </si>
  <si>
    <t>Titlul 70:</t>
  </si>
  <si>
    <t>Mașini, echipamente și mijloace de transport</t>
  </si>
  <si>
    <t>Alte active fixe</t>
  </si>
  <si>
    <t>II.</t>
  </si>
  <si>
    <t>67.10.</t>
  </si>
  <si>
    <t>Sport</t>
  </si>
  <si>
    <t>67.10.05.01</t>
  </si>
  <si>
    <t>Cheltuieli de personal</t>
  </si>
  <si>
    <t>Titlul 10:</t>
  </si>
  <si>
    <t>Salarii de bază</t>
  </si>
  <si>
    <t>Spor condiții deosebite</t>
  </si>
  <si>
    <t>Alte sporuri</t>
  </si>
  <si>
    <t>Indemnizație de hrană</t>
  </si>
  <si>
    <t>Contribuții angajator</t>
  </si>
  <si>
    <t>Contribuție asiguratorie de muncă 2.25%</t>
  </si>
  <si>
    <t xml:space="preserve">      PRIMAR, </t>
  </si>
  <si>
    <t xml:space="preserve">    ȘEF SERVICIU,</t>
  </si>
  <si>
    <t>BIRĂU DĂNUȚ</t>
  </si>
  <si>
    <t>BORCAN ALIN PAUL</t>
  </si>
  <si>
    <t>Buget rectificat prin HCL nr. .......din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</si>
</sst>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.55"/>
      <color theme="1"/>
      <name val="Aptos Narrow"/>
      <family val="2"/>
      <scheme val="minor"/>
    </font>
    <font>
      <b/>
      <sz val="10.55"/>
      <color theme="1"/>
      <name val="Times New Roman"/>
      <family val="1"/>
    </font>
    <font>
      <b/>
      <sz val="10.55"/>
      <name val="Times New Roman"/>
      <family val="1"/>
    </font>
    <font>
      <b/>
      <sz val="11"/>
      <name val="Times New Roman"/>
      <family val="1"/>
    </font>
    <font>
      <sz val="10.55"/>
      <color theme="1"/>
      <name val="Times New Roman"/>
      <family val="1"/>
    </font>
    <font>
      <sz val="11"/>
      <name val="Times New Roman"/>
      <family val="1"/>
    </font>
    <font>
      <b/>
      <sz val="10.55"/>
      <color theme="1"/>
      <name val="Aptos Narrow"/>
      <family val="2"/>
      <scheme val="minor"/>
    </font>
    <font>
      <b/>
      <sz val="10.55"/>
      <color indexed="8"/>
      <name val="Times New Roman"/>
      <family val="1"/>
    </font>
    <font>
      <b/>
      <i/>
      <sz val="10.55"/>
      <color theme="1"/>
      <name val="Times New Roman"/>
      <family val="1"/>
    </font>
    <font>
      <b/>
      <i/>
      <sz val="10.55"/>
      <name val="Times New Roman"/>
      <family val="1"/>
    </font>
    <font>
      <b/>
      <i/>
      <sz val="10.55"/>
      <color indexed="8"/>
      <name val="Times New Roman"/>
      <family val="1"/>
    </font>
    <font>
      <sz val="10.55"/>
      <name val="Times New Roman"/>
      <family val="1"/>
    </font>
    <font>
      <sz val="10.5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0" borderId="0" xfId="0" applyFont="1"/>
    <xf numFmtId="0" fontId="22" fillId="0" borderId="0" xfId="0" applyFont="1"/>
    <xf numFmtId="2" fontId="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A043A-1C55-4749-85EB-B53957F66675}">
  <dimension ref="A1:F45"/>
  <sheetViews>
    <sheetView tabSelected="1" view="pageBreakPreview" topLeftCell="A6" zoomScale="98" zoomScaleSheetLayoutView="98" workbookViewId="0">
      <selection activeCell="F13" sqref="F13"/>
    </sheetView>
  </sheetViews>
  <sheetFormatPr defaultRowHeight="15" x14ac:dyDescent="0.25"/>
  <cols>
    <col min="1" max="1" width="4.28515625" customWidth="1"/>
    <col min="2" max="2" width="48.42578125" customWidth="1"/>
    <col min="3" max="3" width="18.7109375" customWidth="1"/>
    <col min="4" max="4" width="19.140625" customWidth="1"/>
    <col min="5" max="5" width="11.7109375" customWidth="1"/>
    <col min="6" max="6" width="17.85546875" customWidth="1"/>
    <col min="7" max="7" width="8.140625" customWidth="1"/>
    <col min="8" max="9" width="12.7109375" customWidth="1"/>
    <col min="10" max="10" width="8.5703125" customWidth="1"/>
    <col min="11" max="11" width="13.85546875" customWidth="1"/>
    <col min="12" max="12" width="8.85546875" customWidth="1"/>
    <col min="13" max="13" width="8.7109375" customWidth="1"/>
    <col min="14" max="14" width="12.85546875" customWidth="1"/>
    <col min="15" max="15" width="9.140625" customWidth="1"/>
    <col min="16" max="16" width="13.140625" customWidth="1"/>
    <col min="17" max="17" width="11.28515625" customWidth="1"/>
    <col min="18" max="18" width="12.85546875" customWidth="1"/>
  </cols>
  <sheetData>
    <row r="1" spans="1:6" ht="15.75" x14ac:dyDescent="0.25">
      <c r="A1" s="1" t="s">
        <v>0</v>
      </c>
      <c r="B1" s="1"/>
      <c r="C1" s="2" t="s">
        <v>1</v>
      </c>
      <c r="D1" s="3"/>
      <c r="E1" s="3"/>
      <c r="F1" s="3"/>
    </row>
    <row r="2" spans="1:6" ht="15.75" x14ac:dyDescent="0.25">
      <c r="A2" s="1" t="s">
        <v>2</v>
      </c>
      <c r="B2" s="1"/>
      <c r="C2" s="4" t="s">
        <v>3</v>
      </c>
      <c r="D2" s="3"/>
      <c r="E2" s="3"/>
      <c r="F2" s="3"/>
    </row>
    <row r="3" spans="1:6" ht="15.75" x14ac:dyDescent="0.25">
      <c r="A3" s="1" t="s">
        <v>4</v>
      </c>
      <c r="B3" s="1"/>
      <c r="C3" s="3"/>
      <c r="D3" s="3" t="s">
        <v>3</v>
      </c>
      <c r="E3" s="3"/>
      <c r="F3" s="3"/>
    </row>
    <row r="4" spans="1:6" ht="45" customHeight="1" x14ac:dyDescent="0.25">
      <c r="A4" s="56" t="s">
        <v>5</v>
      </c>
      <c r="B4" s="56"/>
      <c r="C4" s="56"/>
      <c r="D4" s="56"/>
      <c r="E4" s="56"/>
      <c r="F4" s="56"/>
    </row>
    <row r="5" spans="1:6" ht="15.75" x14ac:dyDescent="0.25">
      <c r="A5" s="1"/>
      <c r="B5" s="5"/>
      <c r="C5" s="1"/>
      <c r="D5" s="1"/>
      <c r="E5" s="1"/>
      <c r="F5" s="1" t="s">
        <v>6</v>
      </c>
    </row>
    <row r="6" spans="1:6" ht="36" x14ac:dyDescent="0.25">
      <c r="A6" s="6" t="s">
        <v>7</v>
      </c>
      <c r="B6" s="6" t="s">
        <v>8</v>
      </c>
      <c r="C6" s="6" t="s">
        <v>9</v>
      </c>
      <c r="D6" s="7" t="s">
        <v>10</v>
      </c>
      <c r="E6" s="8" t="s">
        <v>11</v>
      </c>
      <c r="F6" s="7" t="s">
        <v>53</v>
      </c>
    </row>
    <row r="7" spans="1:6" x14ac:dyDescent="0.25">
      <c r="A7" s="9"/>
      <c r="B7" s="9" t="s">
        <v>12</v>
      </c>
      <c r="C7" s="10">
        <v>110</v>
      </c>
      <c r="D7" s="11">
        <v>97825.59</v>
      </c>
      <c r="E7" s="12">
        <f>E9+E14</f>
        <v>1473.55</v>
      </c>
      <c r="F7" s="13">
        <f>SUM(D7:E7)</f>
        <v>99299.14</v>
      </c>
    </row>
    <row r="8" spans="1:6" x14ac:dyDescent="0.25">
      <c r="A8" s="9"/>
      <c r="B8" s="14"/>
      <c r="C8" s="10"/>
      <c r="D8" s="15"/>
      <c r="E8" s="16"/>
      <c r="F8" s="17"/>
    </row>
    <row r="9" spans="1:6" x14ac:dyDescent="0.25">
      <c r="A9" s="9" t="s">
        <v>13</v>
      </c>
      <c r="B9" s="14" t="s">
        <v>14</v>
      </c>
      <c r="C9" s="10"/>
      <c r="D9" s="15">
        <v>96840.79</v>
      </c>
      <c r="E9" s="16">
        <f>E10</f>
        <v>1467.75</v>
      </c>
      <c r="F9" s="15">
        <f>SUM(D9:E9)</f>
        <v>98308.54</v>
      </c>
    </row>
    <row r="10" spans="1:6" ht="42.75" x14ac:dyDescent="0.25">
      <c r="A10" s="9"/>
      <c r="B10" s="14" t="s">
        <v>15</v>
      </c>
      <c r="C10" s="18">
        <v>42.1</v>
      </c>
      <c r="D10" s="19">
        <v>12</v>
      </c>
      <c r="E10" s="18">
        <f>E11+E12</f>
        <v>1467.75</v>
      </c>
      <c r="F10" s="19">
        <f>SUM(D10:E10)</f>
        <v>1479.75</v>
      </c>
    </row>
    <row r="11" spans="1:6" x14ac:dyDescent="0.25">
      <c r="A11" s="20"/>
      <c r="B11" s="21" t="s">
        <v>16</v>
      </c>
      <c r="C11" s="22" t="s">
        <v>17</v>
      </c>
      <c r="D11" s="23">
        <v>10</v>
      </c>
      <c r="E11" s="24">
        <v>1233.4000000000001</v>
      </c>
      <c r="F11" s="23">
        <f t="shared" ref="F11:F12" si="0">SUM(D11:E11)</f>
        <v>1243.4000000000001</v>
      </c>
    </row>
    <row r="12" spans="1:6" x14ac:dyDescent="0.25">
      <c r="A12" s="20"/>
      <c r="B12" s="21" t="s">
        <v>18</v>
      </c>
      <c r="C12" s="22" t="s">
        <v>19</v>
      </c>
      <c r="D12" s="23">
        <v>2</v>
      </c>
      <c r="E12" s="24">
        <v>234.35</v>
      </c>
      <c r="F12" s="23">
        <f t="shared" si="0"/>
        <v>236.35</v>
      </c>
    </row>
    <row r="13" spans="1:6" x14ac:dyDescent="0.25">
      <c r="A13" s="20"/>
      <c r="B13" s="21"/>
      <c r="C13" s="22"/>
      <c r="D13" s="23"/>
      <c r="E13" s="24"/>
      <c r="F13" s="23"/>
    </row>
    <row r="14" spans="1:6" x14ac:dyDescent="0.25">
      <c r="A14" s="9" t="s">
        <v>20</v>
      </c>
      <c r="B14" s="14" t="s">
        <v>21</v>
      </c>
      <c r="C14" s="25"/>
      <c r="D14" s="19">
        <v>520</v>
      </c>
      <c r="E14" s="18">
        <f>E15</f>
        <v>5.8</v>
      </c>
      <c r="F14" s="19">
        <f>SUM(D14:E14)</f>
        <v>525.79999999999995</v>
      </c>
    </row>
    <row r="15" spans="1:6" x14ac:dyDescent="0.25">
      <c r="A15" s="20"/>
      <c r="B15" s="21" t="s">
        <v>22</v>
      </c>
      <c r="C15" s="26">
        <v>33.1</v>
      </c>
      <c r="D15" s="23">
        <v>35</v>
      </c>
      <c r="E15" s="24">
        <f>E16</f>
        <v>5.8</v>
      </c>
      <c r="F15" s="23">
        <f t="shared" ref="F15:F16" si="1">SUM(D15:E15)</f>
        <v>40.799999999999997</v>
      </c>
    </row>
    <row r="16" spans="1:6" x14ac:dyDescent="0.25">
      <c r="A16" s="20"/>
      <c r="B16" s="21" t="s">
        <v>23</v>
      </c>
      <c r="C16" s="22" t="s">
        <v>24</v>
      </c>
      <c r="D16" s="23">
        <v>35</v>
      </c>
      <c r="E16" s="24">
        <v>5.8</v>
      </c>
      <c r="F16" s="23">
        <f t="shared" si="1"/>
        <v>40.799999999999997</v>
      </c>
    </row>
    <row r="17" spans="1:6" x14ac:dyDescent="0.25">
      <c r="A17" s="20"/>
      <c r="B17" s="21"/>
      <c r="C17" s="22"/>
      <c r="D17" s="23"/>
      <c r="E17" s="24"/>
      <c r="F17" s="23"/>
    </row>
    <row r="18" spans="1:6" x14ac:dyDescent="0.25">
      <c r="A18" s="27"/>
      <c r="B18" s="28"/>
      <c r="C18" s="29"/>
      <c r="D18" s="30"/>
      <c r="E18" s="31"/>
      <c r="F18" s="32"/>
    </row>
    <row r="19" spans="1:6" ht="36" x14ac:dyDescent="0.25">
      <c r="A19" s="33"/>
      <c r="B19" s="34" t="s">
        <v>25</v>
      </c>
      <c r="C19" s="35" t="s">
        <v>9</v>
      </c>
      <c r="D19" s="7" t="s">
        <v>10</v>
      </c>
      <c r="E19" s="8" t="s">
        <v>11</v>
      </c>
      <c r="F19" s="7" t="s">
        <v>53</v>
      </c>
    </row>
    <row r="20" spans="1:6" ht="27" x14ac:dyDescent="0.25">
      <c r="A20" s="33"/>
      <c r="B20" s="34" t="s">
        <v>26</v>
      </c>
      <c r="C20" s="36">
        <v>5010</v>
      </c>
      <c r="D20" s="37">
        <v>97962.94</v>
      </c>
      <c r="E20" s="38">
        <f>E24+E32</f>
        <v>1473.7</v>
      </c>
      <c r="F20" s="37">
        <f>SUM(D20:E20)</f>
        <v>99436.64</v>
      </c>
    </row>
    <row r="21" spans="1:6" x14ac:dyDescent="0.25">
      <c r="A21" s="33"/>
      <c r="B21" s="34" t="s">
        <v>27</v>
      </c>
      <c r="C21" s="36">
        <v>9910</v>
      </c>
      <c r="D21" s="37">
        <v>-137.35</v>
      </c>
      <c r="E21" s="37"/>
      <c r="F21" s="37">
        <f t="shared" ref="F21" si="2">SUM(D21:E21)</f>
        <v>-137.35</v>
      </c>
    </row>
    <row r="22" spans="1:6" x14ac:dyDescent="0.25">
      <c r="A22" s="33"/>
      <c r="B22" s="34" t="s">
        <v>28</v>
      </c>
      <c r="C22" s="36"/>
      <c r="D22" s="37">
        <f>D20+D21</f>
        <v>97825.59</v>
      </c>
      <c r="E22" s="38"/>
      <c r="F22" s="37">
        <f>SUM(F20:F21)</f>
        <v>99299.29</v>
      </c>
    </row>
    <row r="23" spans="1:6" x14ac:dyDescent="0.25">
      <c r="A23" s="33"/>
      <c r="B23" s="34"/>
      <c r="C23" s="36"/>
      <c r="D23" s="37"/>
      <c r="E23" s="38"/>
      <c r="F23" s="37"/>
    </row>
    <row r="24" spans="1:6" x14ac:dyDescent="0.25">
      <c r="A24" s="39" t="s">
        <v>13</v>
      </c>
      <c r="B24" s="34" t="s">
        <v>14</v>
      </c>
      <c r="C24" s="36" t="s">
        <v>29</v>
      </c>
      <c r="D24" s="19">
        <v>96840.79</v>
      </c>
      <c r="E24" s="19">
        <f>E25+E28</f>
        <v>1467.9</v>
      </c>
      <c r="F24" s="19">
        <f t="shared" ref="F24:F30" si="3">SUM(D24:E24)</f>
        <v>98308.689999999988</v>
      </c>
    </row>
    <row r="25" spans="1:6" ht="27" x14ac:dyDescent="0.25">
      <c r="A25" s="39"/>
      <c r="B25" s="34" t="s">
        <v>30</v>
      </c>
      <c r="C25" s="36" t="s">
        <v>31</v>
      </c>
      <c r="D25" s="19">
        <v>12</v>
      </c>
      <c r="E25" s="19">
        <f>E26+E27</f>
        <v>1467.9</v>
      </c>
      <c r="F25" s="19">
        <f t="shared" si="3"/>
        <v>1479.9</v>
      </c>
    </row>
    <row r="26" spans="1:6" x14ac:dyDescent="0.25">
      <c r="A26" s="33"/>
      <c r="B26" s="40" t="s">
        <v>32</v>
      </c>
      <c r="C26" s="41">
        <v>6001</v>
      </c>
      <c r="D26" s="23">
        <v>10</v>
      </c>
      <c r="E26" s="23">
        <v>1233.4000000000001</v>
      </c>
      <c r="F26" s="23">
        <f t="shared" si="3"/>
        <v>1243.4000000000001</v>
      </c>
    </row>
    <row r="27" spans="1:6" x14ac:dyDescent="0.25">
      <c r="A27" s="33"/>
      <c r="B27" s="40" t="s">
        <v>18</v>
      </c>
      <c r="C27" s="41">
        <v>6003</v>
      </c>
      <c r="D27" s="23">
        <v>2</v>
      </c>
      <c r="E27" s="23">
        <v>234.5</v>
      </c>
      <c r="F27" s="23">
        <f t="shared" si="3"/>
        <v>236.5</v>
      </c>
    </row>
    <row r="28" spans="1:6" x14ac:dyDescent="0.25">
      <c r="A28" s="42"/>
      <c r="B28" s="34" t="s">
        <v>33</v>
      </c>
      <c r="C28" s="36" t="s">
        <v>34</v>
      </c>
      <c r="D28" s="19">
        <v>978.09</v>
      </c>
      <c r="E28" s="19">
        <f>E29+E30</f>
        <v>0</v>
      </c>
      <c r="F28" s="19">
        <f t="shared" si="3"/>
        <v>978.09</v>
      </c>
    </row>
    <row r="29" spans="1:6" x14ac:dyDescent="0.25">
      <c r="A29" s="33"/>
      <c r="B29" s="40" t="s">
        <v>35</v>
      </c>
      <c r="C29" s="41">
        <v>710102</v>
      </c>
      <c r="D29" s="23">
        <v>947.09</v>
      </c>
      <c r="E29" s="23">
        <v>-66.5</v>
      </c>
      <c r="F29" s="23">
        <f t="shared" si="3"/>
        <v>880.59</v>
      </c>
    </row>
    <row r="30" spans="1:6" x14ac:dyDescent="0.25">
      <c r="A30" s="33"/>
      <c r="B30" s="40" t="s">
        <v>36</v>
      </c>
      <c r="C30" s="41">
        <v>710130</v>
      </c>
      <c r="D30" s="23">
        <v>31</v>
      </c>
      <c r="E30" s="23">
        <v>66.5</v>
      </c>
      <c r="F30" s="23">
        <f t="shared" si="3"/>
        <v>97.5</v>
      </c>
    </row>
    <row r="31" spans="1:6" x14ac:dyDescent="0.25">
      <c r="A31" s="33"/>
      <c r="B31" s="40"/>
      <c r="C31" s="41"/>
      <c r="D31" s="23"/>
      <c r="E31" s="23"/>
      <c r="F31" s="23"/>
    </row>
    <row r="32" spans="1:6" x14ac:dyDescent="0.25">
      <c r="A32" s="34" t="s">
        <v>37</v>
      </c>
      <c r="B32" s="34" t="s">
        <v>21</v>
      </c>
      <c r="C32" s="43" t="s">
        <v>38</v>
      </c>
      <c r="D32" s="44">
        <v>520</v>
      </c>
      <c r="E32" s="45">
        <f>E33</f>
        <v>5.8</v>
      </c>
      <c r="F32" s="44">
        <f>D32+E32</f>
        <v>525.79999999999995</v>
      </c>
    </row>
    <row r="33" spans="1:6" x14ac:dyDescent="0.25">
      <c r="A33" s="33"/>
      <c r="B33" s="46" t="s">
        <v>39</v>
      </c>
      <c r="C33" s="47" t="s">
        <v>40</v>
      </c>
      <c r="D33" s="48">
        <v>520</v>
      </c>
      <c r="E33" s="49">
        <f>E34</f>
        <v>5.8</v>
      </c>
      <c r="F33" s="48">
        <f>SUM(D33:E33)</f>
        <v>525.79999999999995</v>
      </c>
    </row>
    <row r="34" spans="1:6" x14ac:dyDescent="0.25">
      <c r="A34" s="33"/>
      <c r="B34" s="46" t="s">
        <v>41</v>
      </c>
      <c r="C34" s="47" t="s">
        <v>42</v>
      </c>
      <c r="D34" s="48">
        <v>110.4</v>
      </c>
      <c r="E34" s="49">
        <f>E35+E40</f>
        <v>5.8</v>
      </c>
      <c r="F34" s="48">
        <f>SUM(D34:E34)</f>
        <v>116.2</v>
      </c>
    </row>
    <row r="35" spans="1:6" x14ac:dyDescent="0.25">
      <c r="A35" s="33"/>
      <c r="B35" s="46" t="s">
        <v>41</v>
      </c>
      <c r="C35" s="47">
        <v>1001</v>
      </c>
      <c r="D35" s="48">
        <v>107.6</v>
      </c>
      <c r="E35" s="49">
        <f>E36+E37+E38+E39</f>
        <v>5.6499999999999995</v>
      </c>
      <c r="F35" s="48">
        <f>SUM(D35:E35)</f>
        <v>113.25</v>
      </c>
    </row>
    <row r="36" spans="1:6" x14ac:dyDescent="0.25">
      <c r="A36" s="33"/>
      <c r="B36" s="40" t="s">
        <v>43</v>
      </c>
      <c r="C36" s="50">
        <v>100101</v>
      </c>
      <c r="D36" s="51">
        <v>92.7</v>
      </c>
      <c r="E36" s="52">
        <v>4.2</v>
      </c>
      <c r="F36" s="51">
        <f t="shared" ref="F36:F41" si="4">SUM(D36:E36)</f>
        <v>96.9</v>
      </c>
    </row>
    <row r="37" spans="1:6" x14ac:dyDescent="0.25">
      <c r="A37" s="33"/>
      <c r="B37" s="40" t="s">
        <v>44</v>
      </c>
      <c r="C37" s="50">
        <v>100105</v>
      </c>
      <c r="D37" s="51">
        <v>4.5</v>
      </c>
      <c r="E37" s="52">
        <v>0.35</v>
      </c>
      <c r="F37" s="51">
        <f t="shared" si="4"/>
        <v>4.8499999999999996</v>
      </c>
    </row>
    <row r="38" spans="1:6" x14ac:dyDescent="0.25">
      <c r="A38" s="33"/>
      <c r="B38" s="40" t="s">
        <v>45</v>
      </c>
      <c r="C38" s="50">
        <v>100106</v>
      </c>
      <c r="D38" s="51">
        <v>3.5</v>
      </c>
      <c r="E38" s="52">
        <v>0.75</v>
      </c>
      <c r="F38" s="51">
        <f t="shared" si="4"/>
        <v>4.25</v>
      </c>
    </row>
    <row r="39" spans="1:6" x14ac:dyDescent="0.25">
      <c r="A39" s="33"/>
      <c r="B39" s="40" t="s">
        <v>46</v>
      </c>
      <c r="C39" s="50">
        <v>100117</v>
      </c>
      <c r="D39" s="51">
        <v>6.9</v>
      </c>
      <c r="E39" s="52">
        <v>0.35</v>
      </c>
      <c r="F39" s="51">
        <f t="shared" si="4"/>
        <v>7.25</v>
      </c>
    </row>
    <row r="40" spans="1:6" x14ac:dyDescent="0.25">
      <c r="A40" s="33"/>
      <c r="B40" s="46" t="s">
        <v>47</v>
      </c>
      <c r="C40" s="47">
        <v>1003</v>
      </c>
      <c r="D40" s="48">
        <v>2.8</v>
      </c>
      <c r="E40" s="49">
        <f>E41</f>
        <v>0.15</v>
      </c>
      <c r="F40" s="48">
        <f t="shared" si="4"/>
        <v>2.9499999999999997</v>
      </c>
    </row>
    <row r="41" spans="1:6" x14ac:dyDescent="0.25">
      <c r="A41" s="33"/>
      <c r="B41" s="40" t="s">
        <v>48</v>
      </c>
      <c r="C41" s="50">
        <v>100307</v>
      </c>
      <c r="D41" s="51">
        <v>2.8</v>
      </c>
      <c r="E41" s="52">
        <v>0.15</v>
      </c>
      <c r="F41" s="48">
        <f t="shared" si="4"/>
        <v>2.9499999999999997</v>
      </c>
    </row>
    <row r="42" spans="1:6" x14ac:dyDescent="0.25">
      <c r="A42" s="33"/>
      <c r="B42" s="34"/>
      <c r="C42" s="43"/>
      <c r="D42" s="53"/>
      <c r="E42" s="44"/>
      <c r="F42" s="53"/>
    </row>
    <row r="44" spans="1:6" x14ac:dyDescent="0.25">
      <c r="B44" s="54" t="s">
        <v>49</v>
      </c>
      <c r="C44" s="54"/>
      <c r="D44" s="54"/>
      <c r="E44" s="55" t="s">
        <v>50</v>
      </c>
      <c r="F44" s="55"/>
    </row>
    <row r="45" spans="1:6" x14ac:dyDescent="0.25">
      <c r="B45" s="54" t="s">
        <v>51</v>
      </c>
      <c r="C45" s="54"/>
      <c r="D45" s="54"/>
      <c r="E45" s="55" t="s">
        <v>52</v>
      </c>
      <c r="F45" s="55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2025-10-23T05:51:45Z</dcterms:created>
  <dcterms:modified xsi:type="dcterms:W3CDTF">2025-10-23T05:55:35Z</dcterms:modified>
</cp:coreProperties>
</file>