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2025\Desktop\Buget 24.09.2025\"/>
    </mc:Choice>
  </mc:AlternateContent>
  <xr:revisionPtr revIDLastSave="0" documentId="13_ncr:1_{B9A818C0-3AC6-40D4-8A8F-A125B507EBBC}" xr6:coauthVersionLast="47" xr6:coauthVersionMax="47" xr10:uidLastSave="{00000000-0000-0000-0000-000000000000}"/>
  <bookViews>
    <workbookView xWindow="-120" yWindow="-120" windowWidth="29040" windowHeight="15720" xr2:uid="{2A59D4E6-6043-433E-A60C-F36D567AE85A}"/>
  </bookViews>
  <sheets>
    <sheet name="Bug 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9" i="1" l="1"/>
  <c r="F38" i="1"/>
  <c r="F37" i="1"/>
  <c r="E36" i="1"/>
  <c r="F36" i="1" s="1"/>
  <c r="F35" i="1"/>
  <c r="E34" i="1"/>
  <c r="F34" i="1" s="1"/>
  <c r="F33" i="1"/>
  <c r="F32" i="1"/>
  <c r="F31" i="1"/>
  <c r="F30" i="1"/>
  <c r="E29" i="1"/>
  <c r="E28" i="1" s="1"/>
  <c r="F24" i="1"/>
  <c r="E23" i="1"/>
  <c r="F23" i="1" s="1"/>
  <c r="F22" i="1"/>
  <c r="E21" i="1"/>
  <c r="E20" i="1" s="1"/>
  <c r="D18" i="1"/>
  <c r="F17" i="1"/>
  <c r="F12" i="1"/>
  <c r="F11" i="1"/>
  <c r="E10" i="1"/>
  <c r="F10" i="1" s="1"/>
  <c r="E9" i="1"/>
  <c r="E7" i="1" s="1"/>
  <c r="F7" i="1" s="1"/>
  <c r="E16" i="1" l="1"/>
  <c r="F16" i="1" s="1"/>
  <c r="F18" i="1" s="1"/>
  <c r="F20" i="1"/>
  <c r="E27" i="1"/>
  <c r="F28" i="1"/>
  <c r="F9" i="1"/>
  <c r="F21" i="1"/>
  <c r="F29" i="1"/>
  <c r="E26" i="1" l="1"/>
  <c r="F26" i="1" s="1"/>
  <c r="F27" i="1"/>
</calcChain>
</file>

<file path=xl/sharedStrings.xml><?xml version="1.0" encoding="utf-8"?>
<sst xmlns="http://schemas.openxmlformats.org/spreadsheetml/2006/main" count="62" uniqueCount="52">
  <si>
    <t>U.A.T ORAȘ TÂRGU CĂRBUNEȘTI</t>
  </si>
  <si>
    <t>JUDETUL GORJ</t>
  </si>
  <si>
    <t xml:space="preserve"> </t>
  </si>
  <si>
    <t>CUI : 4898681</t>
  </si>
  <si>
    <t xml:space="preserve">         Bugetul de venituri și cheltuieli al instituțiilor publice și activităților finanțate integral sau parțial din venituri proprii , pe anul 2025</t>
  </si>
  <si>
    <t>mii lei</t>
  </si>
  <si>
    <t>Nr. Crt</t>
  </si>
  <si>
    <t>Denumire indicator</t>
  </si>
  <si>
    <t>Cod indicator</t>
  </si>
  <si>
    <t>Buget rectificat prin HCL nr. 66 din 28.08.2025</t>
  </si>
  <si>
    <t>Influențe trim III</t>
  </si>
  <si>
    <t>Buget rectificat prin HCL nr. .... din .........2025</t>
  </si>
  <si>
    <t xml:space="preserve">VENITURI </t>
  </si>
  <si>
    <t>I.</t>
  </si>
  <si>
    <t>Spitalul de Urgență Târgu Cărbunești</t>
  </si>
  <si>
    <t>SUBVENȚII DE LA ADMINISTRAȚII</t>
  </si>
  <si>
    <t>Subvenții de la bugetele locale pentru finanțarea cheltuielilor curente din domeniul sănătății</t>
  </si>
  <si>
    <t>43.10.10</t>
  </si>
  <si>
    <t>Subvenții de la bugetele locale pentru finanțarea cheltuielilor de capital din domeniul sănătății</t>
  </si>
  <si>
    <t>43.10.14</t>
  </si>
  <si>
    <t>CHELTUIELI</t>
  </si>
  <si>
    <t>CHELTUIELI DIN VENITURI PROPRII ȘI SUBVENȚII</t>
  </si>
  <si>
    <t>Excedent an 2024</t>
  </si>
  <si>
    <t>TOTAL CHELTUIELI</t>
  </si>
  <si>
    <t>66.10.06.01</t>
  </si>
  <si>
    <t>Bunuri și servicii</t>
  </si>
  <si>
    <t>Titlul 20:</t>
  </si>
  <si>
    <t>Reparații curente</t>
  </si>
  <si>
    <t>Cheltuieli de capital</t>
  </si>
  <si>
    <t>Titlul 70:</t>
  </si>
  <si>
    <t>Construcții „Execuție secții de chirurgie și psihiatrie”</t>
  </si>
  <si>
    <t>II.</t>
  </si>
  <si>
    <t>Clubul Sportiv „Gilortul” Târgu Cărbunești</t>
  </si>
  <si>
    <t>67.10.</t>
  </si>
  <si>
    <t>Sport</t>
  </si>
  <si>
    <t>67.10.05.01</t>
  </si>
  <si>
    <t>Cheltuieli de personal</t>
  </si>
  <si>
    <t>Titlul 10:</t>
  </si>
  <si>
    <t>Salarii de bază</t>
  </si>
  <si>
    <t>Spor condiții deosebite</t>
  </si>
  <si>
    <t>Alte sporuri</t>
  </si>
  <si>
    <t>Indemnizație de hrană</t>
  </si>
  <si>
    <t>Contribuții angajator</t>
  </si>
  <si>
    <t>Contribuție asiguratorie de muncă 2.25%</t>
  </si>
  <si>
    <t>Poștă, telecomunicații, radio, tv, internet</t>
  </si>
  <si>
    <t>Deplasări, detașări, transferări</t>
  </si>
  <si>
    <t>Alte cheltuieli cu  bunuri și servicii</t>
  </si>
  <si>
    <t xml:space="preserve">      PRIMAR, </t>
  </si>
  <si>
    <t xml:space="preserve">    ȘEF SERVICIU,</t>
  </si>
  <si>
    <t>BIRĂU DĂNUȚ</t>
  </si>
  <si>
    <t>BORCAN ALIN PAUL</t>
  </si>
  <si>
    <t>Anexa nr. 2 la Proiectul de hotărâre  nr. 77 din 18.09.2025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</si>
</sst>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Aptos Narrow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Aptos Narrow"/>
      <family val="2"/>
      <scheme val="minor"/>
    </font>
    <font>
      <sz val="11"/>
      <color theme="1"/>
      <name val="Times New Roman"/>
      <family val="1"/>
      <charset val="238"/>
    </font>
    <font>
      <b/>
      <sz val="12"/>
      <name val="Times New Roman"/>
      <family val="1"/>
    </font>
    <font>
      <b/>
      <sz val="12"/>
      <name val="Times New Roman"/>
      <family val="1"/>
      <charset val="238"/>
    </font>
    <font>
      <b/>
      <sz val="10"/>
      <name val="Times New Roman"/>
      <family val="1"/>
    </font>
    <font>
      <b/>
      <i/>
      <sz val="9"/>
      <color indexed="8"/>
      <name val="Times New Roman"/>
      <family val="1"/>
      <charset val="238"/>
    </font>
    <font>
      <b/>
      <i/>
      <sz val="8"/>
      <color indexed="8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0.55"/>
      <color theme="1"/>
      <name val="Aptos Narrow"/>
      <family val="2"/>
      <scheme val="minor"/>
    </font>
    <font>
      <b/>
      <sz val="10.55"/>
      <color theme="1"/>
      <name val="Times New Roman"/>
      <family val="1"/>
    </font>
    <font>
      <b/>
      <sz val="10.55"/>
      <name val="Times New Roman"/>
      <family val="1"/>
    </font>
    <font>
      <b/>
      <sz val="11"/>
      <name val="Times New Roman"/>
      <family val="1"/>
    </font>
    <font>
      <sz val="10.55"/>
      <color theme="1"/>
      <name val="Times New Roman"/>
      <family val="1"/>
    </font>
    <font>
      <sz val="11"/>
      <name val="Times New Roman"/>
      <family val="1"/>
    </font>
    <font>
      <b/>
      <sz val="10.55"/>
      <color theme="1"/>
      <name val="Aptos Narrow"/>
      <family val="2"/>
      <scheme val="minor"/>
    </font>
    <font>
      <b/>
      <sz val="10.55"/>
      <color indexed="8"/>
      <name val="Times New Roman"/>
      <family val="1"/>
    </font>
    <font>
      <b/>
      <i/>
      <sz val="10.55"/>
      <color theme="1"/>
      <name val="Times New Roman"/>
      <family val="1"/>
    </font>
    <font>
      <b/>
      <i/>
      <sz val="10.55"/>
      <name val="Times New Roman"/>
      <family val="1"/>
    </font>
    <font>
      <b/>
      <i/>
      <sz val="10.55"/>
      <color indexed="8"/>
      <name val="Times New Roman"/>
      <family val="1"/>
    </font>
    <font>
      <sz val="10.55"/>
      <name val="Times New Roman"/>
      <family val="1"/>
    </font>
    <font>
      <sz val="10.55"/>
      <color indexed="8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wrapText="1"/>
    </xf>
    <xf numFmtId="2" fontId="12" fillId="0" borderId="1" xfId="0" applyNumberFormat="1" applyFont="1" applyBorder="1" applyAlignment="1">
      <alignment horizontal="center" wrapText="1"/>
    </xf>
    <xf numFmtId="2" fontId="11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wrapText="1"/>
    </xf>
    <xf numFmtId="4" fontId="11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4" fontId="11" fillId="0" borderId="0" xfId="0" applyNumberFormat="1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4" fontId="27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4" fontId="29" fillId="0" borderId="1" xfId="0" applyNumberFormat="1" applyFont="1" applyBorder="1" applyAlignment="1">
      <alignment horizontal="center" vertical="center" wrapText="1"/>
    </xf>
    <xf numFmtId="2" fontId="29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5" fillId="0" borderId="0" xfId="0" applyFont="1"/>
    <xf numFmtId="0" fontId="22" fillId="0" borderId="0" xfId="0" applyFont="1"/>
    <xf numFmtId="0" fontId="30" fillId="0" borderId="0" xfId="0" applyFont="1"/>
    <xf numFmtId="2" fontId="5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52F46-C65B-4CD8-9780-CBDEEA7A4A73}">
  <dimension ref="A1:G43"/>
  <sheetViews>
    <sheetView tabSelected="1" view="pageBreakPreview" topLeftCell="B5" zoomScale="98" zoomScaleSheetLayoutView="98" workbookViewId="0">
      <selection activeCell="C17" sqref="C17"/>
    </sheetView>
  </sheetViews>
  <sheetFormatPr defaultRowHeight="15" x14ac:dyDescent="0.25"/>
  <cols>
    <col min="1" max="1" width="4.28515625" customWidth="1"/>
    <col min="2" max="2" width="48.42578125" customWidth="1"/>
    <col min="3" max="3" width="18.7109375" customWidth="1"/>
    <col min="4" max="4" width="19.140625" customWidth="1"/>
    <col min="5" max="5" width="11.7109375" customWidth="1"/>
    <col min="6" max="6" width="17.85546875" customWidth="1"/>
    <col min="7" max="7" width="8.140625" customWidth="1"/>
    <col min="8" max="9" width="12.7109375" customWidth="1"/>
    <col min="10" max="10" width="8.5703125" customWidth="1"/>
    <col min="11" max="11" width="13.85546875" customWidth="1"/>
    <col min="12" max="12" width="8.85546875" customWidth="1"/>
    <col min="13" max="13" width="8.7109375" customWidth="1"/>
    <col min="14" max="14" width="12.85546875" customWidth="1"/>
    <col min="15" max="15" width="9.140625" customWidth="1"/>
    <col min="16" max="16" width="13.140625" customWidth="1"/>
    <col min="17" max="17" width="11.28515625" customWidth="1"/>
    <col min="18" max="18" width="12.85546875" customWidth="1"/>
  </cols>
  <sheetData>
    <row r="1" spans="1:6" ht="15.75" x14ac:dyDescent="0.25">
      <c r="A1" s="1" t="s">
        <v>0</v>
      </c>
      <c r="B1" s="1"/>
      <c r="C1" s="2" t="s">
        <v>51</v>
      </c>
      <c r="D1" s="3"/>
      <c r="E1" s="3"/>
      <c r="F1" s="3"/>
    </row>
    <row r="2" spans="1:6" ht="15.75" x14ac:dyDescent="0.25">
      <c r="A2" s="1" t="s">
        <v>1</v>
      </c>
      <c r="B2" s="1"/>
      <c r="C2" s="4" t="s">
        <v>2</v>
      </c>
      <c r="D2" s="3"/>
      <c r="E2" s="3"/>
      <c r="F2" s="3"/>
    </row>
    <row r="3" spans="1:6" ht="15.75" x14ac:dyDescent="0.25">
      <c r="A3" s="1" t="s">
        <v>3</v>
      </c>
      <c r="B3" s="1"/>
      <c r="C3" s="3"/>
      <c r="D3" s="3" t="s">
        <v>2</v>
      </c>
      <c r="E3" s="3"/>
      <c r="F3" s="3"/>
    </row>
    <row r="4" spans="1:6" ht="42.75" customHeight="1" x14ac:dyDescent="0.25">
      <c r="A4" s="54" t="s">
        <v>4</v>
      </c>
      <c r="B4" s="54"/>
      <c r="C4" s="54"/>
      <c r="D4" s="54"/>
      <c r="E4" s="54"/>
      <c r="F4" s="54"/>
    </row>
    <row r="5" spans="1:6" ht="15.75" x14ac:dyDescent="0.25">
      <c r="A5" s="1"/>
      <c r="B5" s="5"/>
      <c r="C5" s="1"/>
      <c r="D5" s="1"/>
      <c r="E5" s="1"/>
      <c r="F5" s="1" t="s">
        <v>5</v>
      </c>
    </row>
    <row r="6" spans="1:6" ht="36" x14ac:dyDescent="0.25">
      <c r="A6" s="6" t="s">
        <v>6</v>
      </c>
      <c r="B6" s="6" t="s">
        <v>7</v>
      </c>
      <c r="C6" s="6" t="s">
        <v>8</v>
      </c>
      <c r="D6" s="7" t="s">
        <v>9</v>
      </c>
      <c r="E6" s="8" t="s">
        <v>10</v>
      </c>
      <c r="F6" s="7" t="s">
        <v>11</v>
      </c>
    </row>
    <row r="7" spans="1:6" x14ac:dyDescent="0.25">
      <c r="A7" s="9"/>
      <c r="B7" s="9" t="s">
        <v>12</v>
      </c>
      <c r="C7" s="10">
        <v>110</v>
      </c>
      <c r="D7" s="11">
        <v>97660.59</v>
      </c>
      <c r="E7" s="12">
        <f>E9</f>
        <v>165</v>
      </c>
      <c r="F7" s="13">
        <f>SUM(D7:E7)</f>
        <v>97825.59</v>
      </c>
    </row>
    <row r="8" spans="1:6" x14ac:dyDescent="0.25">
      <c r="A8" s="9"/>
      <c r="B8" s="14"/>
      <c r="C8" s="10"/>
      <c r="D8" s="15"/>
      <c r="E8" s="16"/>
      <c r="F8" s="17"/>
    </row>
    <row r="9" spans="1:6" x14ac:dyDescent="0.25">
      <c r="A9" s="9" t="s">
        <v>13</v>
      </c>
      <c r="B9" s="14" t="s">
        <v>14</v>
      </c>
      <c r="C9" s="10"/>
      <c r="D9" s="15">
        <v>96675.79</v>
      </c>
      <c r="E9" s="16">
        <f>E10</f>
        <v>165</v>
      </c>
      <c r="F9" s="15">
        <f>SUM(D9:E9)</f>
        <v>96840.79</v>
      </c>
    </row>
    <row r="10" spans="1:6" x14ac:dyDescent="0.25">
      <c r="A10" s="9"/>
      <c r="B10" s="14" t="s">
        <v>15</v>
      </c>
      <c r="C10" s="18">
        <v>43.1</v>
      </c>
      <c r="D10" s="19">
        <v>45611.5</v>
      </c>
      <c r="E10" s="18">
        <f>E11+E12</f>
        <v>165</v>
      </c>
      <c r="F10" s="19">
        <f>SUM(D10:E10)</f>
        <v>45776.5</v>
      </c>
    </row>
    <row r="11" spans="1:6" ht="30" x14ac:dyDescent="0.25">
      <c r="A11" s="20"/>
      <c r="B11" s="21" t="s">
        <v>16</v>
      </c>
      <c r="C11" s="22" t="s">
        <v>17</v>
      </c>
      <c r="D11" s="23">
        <v>150</v>
      </c>
      <c r="E11" s="24">
        <v>265</v>
      </c>
      <c r="F11" s="23">
        <f t="shared" ref="F11:F12" si="0">SUM(D11:E11)</f>
        <v>415</v>
      </c>
    </row>
    <row r="12" spans="1:6" ht="29.25" customHeight="1" x14ac:dyDescent="0.25">
      <c r="A12" s="20"/>
      <c r="B12" s="21" t="s">
        <v>18</v>
      </c>
      <c r="C12" s="22" t="s">
        <v>19</v>
      </c>
      <c r="D12" s="23">
        <v>100</v>
      </c>
      <c r="E12" s="24">
        <v>-100</v>
      </c>
      <c r="F12" s="23">
        <f t="shared" si="0"/>
        <v>0</v>
      </c>
    </row>
    <row r="13" spans="1:6" ht="17.25" customHeight="1" x14ac:dyDescent="0.25">
      <c r="A13" s="20"/>
      <c r="B13" s="21"/>
      <c r="C13" s="22"/>
      <c r="D13" s="23"/>
      <c r="E13" s="24"/>
      <c r="F13" s="23"/>
    </row>
    <row r="14" spans="1:6" x14ac:dyDescent="0.25">
      <c r="A14" s="25"/>
      <c r="B14" s="26"/>
      <c r="C14" s="27"/>
      <c r="D14" s="28"/>
      <c r="E14" s="29"/>
      <c r="F14" s="30"/>
    </row>
    <row r="15" spans="1:6" ht="36" x14ac:dyDescent="0.25">
      <c r="A15" s="31"/>
      <c r="B15" s="32" t="s">
        <v>20</v>
      </c>
      <c r="C15" s="33" t="s">
        <v>8</v>
      </c>
      <c r="D15" s="7" t="s">
        <v>9</v>
      </c>
      <c r="E15" s="34" t="s">
        <v>10</v>
      </c>
      <c r="F15" s="7" t="s">
        <v>11</v>
      </c>
    </row>
    <row r="16" spans="1:6" ht="27" x14ac:dyDescent="0.25">
      <c r="A16" s="31"/>
      <c r="B16" s="32" t="s">
        <v>21</v>
      </c>
      <c r="C16" s="35">
        <v>5010</v>
      </c>
      <c r="D16" s="36">
        <v>97797.94</v>
      </c>
      <c r="E16" s="37">
        <f>E20</f>
        <v>165</v>
      </c>
      <c r="F16" s="36">
        <f>SUM(D16:E16)</f>
        <v>97962.94</v>
      </c>
    </row>
    <row r="17" spans="1:6" x14ac:dyDescent="0.25">
      <c r="A17" s="31"/>
      <c r="B17" s="32" t="s">
        <v>22</v>
      </c>
      <c r="C17" s="35">
        <v>9910</v>
      </c>
      <c r="D17" s="36">
        <v>-137.35</v>
      </c>
      <c r="E17" s="36"/>
      <c r="F17" s="36">
        <f t="shared" ref="F17" si="1">SUM(D17:E17)</f>
        <v>-137.35</v>
      </c>
    </row>
    <row r="18" spans="1:6" x14ac:dyDescent="0.25">
      <c r="A18" s="31"/>
      <c r="B18" s="32" t="s">
        <v>23</v>
      </c>
      <c r="C18" s="35"/>
      <c r="D18" s="36">
        <f>D16+D17</f>
        <v>97660.59</v>
      </c>
      <c r="E18" s="37"/>
      <c r="F18" s="36">
        <f>SUM(F16:F17)</f>
        <v>97825.59</v>
      </c>
    </row>
    <row r="19" spans="1:6" x14ac:dyDescent="0.25">
      <c r="A19" s="31"/>
      <c r="B19" s="32"/>
      <c r="C19" s="35"/>
      <c r="D19" s="36"/>
      <c r="E19" s="37"/>
      <c r="F19" s="36"/>
    </row>
    <row r="20" spans="1:6" x14ac:dyDescent="0.25">
      <c r="A20" s="38" t="s">
        <v>13</v>
      </c>
      <c r="B20" s="32" t="s">
        <v>14</v>
      </c>
      <c r="C20" s="35" t="s">
        <v>24</v>
      </c>
      <c r="D20" s="19">
        <v>96675.79</v>
      </c>
      <c r="E20" s="19">
        <f>E21+E23</f>
        <v>165</v>
      </c>
      <c r="F20" s="19">
        <f>SUM(D20:E20)</f>
        <v>96840.79</v>
      </c>
    </row>
    <row r="21" spans="1:6" x14ac:dyDescent="0.25">
      <c r="A21" s="38"/>
      <c r="B21" s="32" t="s">
        <v>25</v>
      </c>
      <c r="C21" s="35" t="s">
        <v>26</v>
      </c>
      <c r="D21" s="19">
        <v>14958.7</v>
      </c>
      <c r="E21" s="19">
        <f>E22</f>
        <v>265</v>
      </c>
      <c r="F21" s="19">
        <f>SUM(D21:E21)</f>
        <v>15223.7</v>
      </c>
    </row>
    <row r="22" spans="1:6" x14ac:dyDescent="0.25">
      <c r="A22" s="31"/>
      <c r="B22" s="39" t="s">
        <v>27</v>
      </c>
      <c r="C22" s="40">
        <v>2002</v>
      </c>
      <c r="D22" s="23">
        <v>260</v>
      </c>
      <c r="E22" s="23">
        <v>265</v>
      </c>
      <c r="F22" s="23">
        <f>SUM(D22:E22)</f>
        <v>525</v>
      </c>
    </row>
    <row r="23" spans="1:6" x14ac:dyDescent="0.25">
      <c r="A23" s="41"/>
      <c r="B23" s="32" t="s">
        <v>28</v>
      </c>
      <c r="C23" s="35" t="s">
        <v>29</v>
      </c>
      <c r="D23" s="19">
        <v>1078.0899999999999</v>
      </c>
      <c r="E23" s="19">
        <f>E24</f>
        <v>-100</v>
      </c>
      <c r="F23" s="19">
        <f>SUM(D23:E23)</f>
        <v>978.08999999999992</v>
      </c>
    </row>
    <row r="24" spans="1:6" x14ac:dyDescent="0.25">
      <c r="A24" s="31"/>
      <c r="B24" s="39" t="s">
        <v>30</v>
      </c>
      <c r="C24" s="40">
        <v>710101</v>
      </c>
      <c r="D24" s="23">
        <v>100</v>
      </c>
      <c r="E24" s="23">
        <v>-100</v>
      </c>
      <c r="F24" s="23">
        <f>SUM(D24:E24)</f>
        <v>0</v>
      </c>
    </row>
    <row r="25" spans="1:6" x14ac:dyDescent="0.25">
      <c r="A25" s="31"/>
      <c r="B25" s="39"/>
      <c r="C25" s="40"/>
      <c r="D25" s="23"/>
      <c r="E25" s="23"/>
      <c r="F25" s="23"/>
    </row>
    <row r="26" spans="1:6" x14ac:dyDescent="0.25">
      <c r="A26" s="32" t="s">
        <v>31</v>
      </c>
      <c r="B26" s="32" t="s">
        <v>32</v>
      </c>
      <c r="C26" s="42" t="s">
        <v>33</v>
      </c>
      <c r="D26" s="43">
        <v>520</v>
      </c>
      <c r="E26" s="43">
        <f>E27</f>
        <v>0</v>
      </c>
      <c r="F26" s="43">
        <f>D26+E26</f>
        <v>520</v>
      </c>
    </row>
    <row r="27" spans="1:6" x14ac:dyDescent="0.25">
      <c r="A27" s="31"/>
      <c r="B27" s="44" t="s">
        <v>34</v>
      </c>
      <c r="C27" s="45" t="s">
        <v>35</v>
      </c>
      <c r="D27" s="46">
        <v>520</v>
      </c>
      <c r="E27" s="46">
        <f>E28+E36</f>
        <v>0</v>
      </c>
      <c r="F27" s="46">
        <f>SUM(D27:E27)</f>
        <v>520</v>
      </c>
    </row>
    <row r="28" spans="1:6" x14ac:dyDescent="0.25">
      <c r="A28" s="31"/>
      <c r="B28" s="44" t="s">
        <v>36</v>
      </c>
      <c r="C28" s="45" t="s">
        <v>37</v>
      </c>
      <c r="D28" s="46">
        <v>128</v>
      </c>
      <c r="E28" s="46">
        <f>E29+E34</f>
        <v>-17.600000000000001</v>
      </c>
      <c r="F28" s="46">
        <f>SUM(D28:E28)</f>
        <v>110.4</v>
      </c>
    </row>
    <row r="29" spans="1:6" x14ac:dyDescent="0.25">
      <c r="A29" s="31"/>
      <c r="B29" s="44" t="s">
        <v>36</v>
      </c>
      <c r="C29" s="45">
        <v>1001</v>
      </c>
      <c r="D29" s="46">
        <v>124.6</v>
      </c>
      <c r="E29" s="46">
        <f>E30+E31+E32+E33</f>
        <v>-17</v>
      </c>
      <c r="F29" s="46">
        <f>SUM(D29:E29)</f>
        <v>107.6</v>
      </c>
    </row>
    <row r="30" spans="1:6" x14ac:dyDescent="0.25">
      <c r="A30" s="31"/>
      <c r="B30" s="39" t="s">
        <v>38</v>
      </c>
      <c r="C30" s="47">
        <v>100101</v>
      </c>
      <c r="D30" s="48">
        <v>104.7</v>
      </c>
      <c r="E30" s="48">
        <v>-12</v>
      </c>
      <c r="F30" s="48">
        <f t="shared" ref="F30:F36" si="2">SUM(D30:E30)</f>
        <v>92.7</v>
      </c>
    </row>
    <row r="31" spans="1:6" x14ac:dyDescent="0.25">
      <c r="A31" s="31"/>
      <c r="B31" s="39" t="s">
        <v>39</v>
      </c>
      <c r="C31" s="47">
        <v>100105</v>
      </c>
      <c r="D31" s="48">
        <v>6</v>
      </c>
      <c r="E31" s="48">
        <v>-1.5</v>
      </c>
      <c r="F31" s="48">
        <f t="shared" si="2"/>
        <v>4.5</v>
      </c>
    </row>
    <row r="32" spans="1:6" x14ac:dyDescent="0.25">
      <c r="A32" s="31"/>
      <c r="B32" s="39" t="s">
        <v>40</v>
      </c>
      <c r="C32" s="47">
        <v>100106</v>
      </c>
      <c r="D32" s="48">
        <v>5.5</v>
      </c>
      <c r="E32" s="48">
        <v>-2</v>
      </c>
      <c r="F32" s="48">
        <f t="shared" si="2"/>
        <v>3.5</v>
      </c>
    </row>
    <row r="33" spans="1:7" x14ac:dyDescent="0.25">
      <c r="A33" s="31"/>
      <c r="B33" s="39" t="s">
        <v>41</v>
      </c>
      <c r="C33" s="47">
        <v>100117</v>
      </c>
      <c r="D33" s="48">
        <v>8.4</v>
      </c>
      <c r="E33" s="48">
        <v>-1.5</v>
      </c>
      <c r="F33" s="48">
        <f t="shared" si="2"/>
        <v>6.9</v>
      </c>
    </row>
    <row r="34" spans="1:7" x14ac:dyDescent="0.25">
      <c r="A34" s="31"/>
      <c r="B34" s="44" t="s">
        <v>42</v>
      </c>
      <c r="C34" s="45">
        <v>1003</v>
      </c>
      <c r="D34" s="46">
        <v>3.4</v>
      </c>
      <c r="E34" s="46">
        <f>E35</f>
        <v>-0.6</v>
      </c>
      <c r="F34" s="46">
        <f t="shared" si="2"/>
        <v>2.8</v>
      </c>
    </row>
    <row r="35" spans="1:7" x14ac:dyDescent="0.25">
      <c r="A35" s="31"/>
      <c r="B35" s="39" t="s">
        <v>43</v>
      </c>
      <c r="C35" s="47">
        <v>100307</v>
      </c>
      <c r="D35" s="48">
        <v>3.4</v>
      </c>
      <c r="E35" s="48">
        <v>-0.6</v>
      </c>
      <c r="F35" s="46">
        <f t="shared" si="2"/>
        <v>2.8</v>
      </c>
    </row>
    <row r="36" spans="1:7" x14ac:dyDescent="0.25">
      <c r="A36" s="31"/>
      <c r="B36" s="44" t="s">
        <v>25</v>
      </c>
      <c r="C36" s="45" t="s">
        <v>26</v>
      </c>
      <c r="D36" s="46">
        <v>392</v>
      </c>
      <c r="E36" s="46">
        <f>E37+E38+E39</f>
        <v>17.600000000000001</v>
      </c>
      <c r="F36" s="46">
        <f t="shared" si="2"/>
        <v>409.6</v>
      </c>
    </row>
    <row r="37" spans="1:7" x14ac:dyDescent="0.25">
      <c r="A37" s="31"/>
      <c r="B37" s="39" t="s">
        <v>44</v>
      </c>
      <c r="C37" s="47">
        <v>200108</v>
      </c>
      <c r="D37" s="49">
        <v>0.4</v>
      </c>
      <c r="E37" s="48">
        <v>0.6</v>
      </c>
      <c r="F37" s="49">
        <f>SUM(D37:E37)</f>
        <v>1</v>
      </c>
    </row>
    <row r="38" spans="1:7" x14ac:dyDescent="0.25">
      <c r="A38" s="31"/>
      <c r="B38" s="39" t="s">
        <v>45</v>
      </c>
      <c r="C38" s="40">
        <v>200601</v>
      </c>
      <c r="D38" s="23">
        <v>47</v>
      </c>
      <c r="E38" s="23">
        <v>12</v>
      </c>
      <c r="F38" s="49">
        <f>SUM(D38:E38)</f>
        <v>59</v>
      </c>
    </row>
    <row r="39" spans="1:7" x14ac:dyDescent="0.25">
      <c r="A39" s="31"/>
      <c r="B39" s="39" t="s">
        <v>46</v>
      </c>
      <c r="C39" s="47">
        <v>203030</v>
      </c>
      <c r="D39" s="49">
        <v>299.3</v>
      </c>
      <c r="E39" s="48">
        <v>5</v>
      </c>
      <c r="F39" s="49">
        <f>SUM(D39:E39)</f>
        <v>304.3</v>
      </c>
    </row>
    <row r="40" spans="1:7" x14ac:dyDescent="0.25">
      <c r="A40" s="31"/>
      <c r="B40" s="32"/>
      <c r="C40" s="42"/>
      <c r="D40" s="50"/>
      <c r="E40" s="43"/>
      <c r="F40" s="50"/>
    </row>
    <row r="42" spans="1:7" x14ac:dyDescent="0.25">
      <c r="B42" s="51" t="s">
        <v>47</v>
      </c>
      <c r="C42" s="51"/>
      <c r="D42" s="51"/>
      <c r="E42" s="52" t="s">
        <v>48</v>
      </c>
      <c r="F42" s="52"/>
      <c r="G42" s="53"/>
    </row>
    <row r="43" spans="1:7" x14ac:dyDescent="0.25">
      <c r="B43" s="51" t="s">
        <v>49</v>
      </c>
      <c r="C43" s="51"/>
      <c r="D43" s="51"/>
      <c r="E43" s="52" t="s">
        <v>50</v>
      </c>
      <c r="F43" s="52"/>
      <c r="G43" s="53"/>
    </row>
  </sheetData>
  <mergeCells count="1">
    <mergeCell ref="A4:F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Conta2025</dc:creator>
  <cp:lastModifiedBy>Conta2025</cp:lastModifiedBy>
  <dcterms:created xsi:type="dcterms:W3CDTF">2025-09-18T08:55:50Z</dcterms:created>
  <dcterms:modified xsi:type="dcterms:W3CDTF">2025-09-19T06:21:35Z</dcterms:modified>
</cp:coreProperties>
</file>