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483C9FBF-11DF-4631-BF82-381A7D2CA668}" xr6:coauthVersionLast="47" xr6:coauthVersionMax="47" xr10:uidLastSave="{00000000-0000-0000-0000-000000000000}"/>
  <bookViews>
    <workbookView xWindow="-120" yWindow="-120" windowWidth="29040" windowHeight="15720" xr2:uid="{C4A1B108-338C-42CB-8D86-39F1E26D617B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  <c r="G55" i="1"/>
  <c r="E54" i="1"/>
  <c r="G48" i="1"/>
  <c r="E47" i="1"/>
  <c r="E46" i="1" s="1"/>
  <c r="G46" i="1" s="1"/>
  <c r="E45" i="1"/>
  <c r="G45" i="1" s="1"/>
  <c r="G43" i="1"/>
  <c r="E42" i="1"/>
  <c r="G42" i="1" s="1"/>
  <c r="D42" i="1"/>
  <c r="G41" i="1"/>
  <c r="E40" i="1"/>
  <c r="G40" i="1" s="1"/>
  <c r="E39" i="1"/>
  <c r="G34" i="1"/>
  <c r="G33" i="1"/>
  <c r="F33" i="1"/>
  <c r="E33" i="1"/>
  <c r="E32" i="1" s="1"/>
  <c r="F32" i="1"/>
  <c r="E31" i="1"/>
  <c r="E30" i="1" s="1"/>
  <c r="E29" i="1" s="1"/>
  <c r="G27" i="1"/>
  <c r="G26" i="1"/>
  <c r="E25" i="1"/>
  <c r="G25" i="1" s="1"/>
  <c r="E24" i="1"/>
  <c r="G20" i="1"/>
  <c r="F19" i="1"/>
  <c r="F18" i="1"/>
  <c r="D16" i="1"/>
  <c r="G14" i="1"/>
  <c r="G10" i="1"/>
  <c r="E9" i="1"/>
  <c r="E7" i="1" s="1"/>
  <c r="G7" i="1" s="1"/>
  <c r="D9" i="1"/>
  <c r="G9" i="1" s="1"/>
  <c r="E23" i="1" l="1"/>
  <c r="G24" i="1"/>
  <c r="E53" i="1"/>
  <c r="G54" i="1"/>
  <c r="G32" i="1"/>
  <c r="F31" i="1"/>
  <c r="G18" i="1"/>
  <c r="E38" i="1"/>
  <c r="G39" i="1"/>
  <c r="G47" i="1"/>
  <c r="G31" i="1" l="1"/>
  <c r="F30" i="1"/>
  <c r="G53" i="1"/>
  <c r="E51" i="1"/>
  <c r="E52" i="1"/>
  <c r="G52" i="1" s="1"/>
  <c r="G38" i="1"/>
  <c r="E37" i="1"/>
  <c r="G23" i="1"/>
  <c r="E22" i="1"/>
  <c r="G30" i="1" l="1"/>
  <c r="F29" i="1"/>
  <c r="G22" i="1"/>
  <c r="E36" i="1"/>
  <c r="G36" i="1" s="1"/>
  <c r="G37" i="1"/>
  <c r="G51" i="1"/>
  <c r="E50" i="1"/>
  <c r="G50" i="1" s="1"/>
  <c r="E13" i="1" l="1"/>
  <c r="G29" i="1"/>
  <c r="F13" i="1"/>
  <c r="F16" i="1" s="1"/>
  <c r="G13" i="1" l="1"/>
  <c r="G16" i="1" s="1"/>
  <c r="E16" i="1"/>
</calcChain>
</file>

<file path=xl/sharedStrings.xml><?xml version="1.0" encoding="utf-8"?>
<sst xmlns="http://schemas.openxmlformats.org/spreadsheetml/2006/main" count="85" uniqueCount="64">
  <si>
    <t>U.A.T ORAȘ TÂRGU CĂRBUNEȘTI</t>
  </si>
  <si>
    <t>Anexa nr. 1 la Proiectul de hotărâre  nr. ….... din ….......2025</t>
  </si>
  <si>
    <t>JUDETUL GORJ</t>
  </si>
  <si>
    <t>CUI : 4898681</t>
  </si>
  <si>
    <t>Bugetul local de venituri și cheltuieli al orașului Târgu Cărbunești, pe anul 2025</t>
  </si>
  <si>
    <t>mii lei</t>
  </si>
  <si>
    <t>Nr. Crt</t>
  </si>
  <si>
    <t>Denumire indicator</t>
  </si>
  <si>
    <t>Cod indicator</t>
  </si>
  <si>
    <t>Buget aprobat prin HCL nr. 53 din 24.07.2025</t>
  </si>
  <si>
    <t>Influențe trim III</t>
  </si>
  <si>
    <t>Influențe trim IV</t>
  </si>
  <si>
    <t>Buget rectificat prin HCL nr…... din …..........2025</t>
  </si>
  <si>
    <t>I</t>
  </si>
  <si>
    <t xml:space="preserve">TOTAL VENITURI </t>
  </si>
  <si>
    <t>Venituri din valorificarea unor bunuri</t>
  </si>
  <si>
    <t>Venituri din vânzarea unor bunuri aparținând domeniului privat</t>
  </si>
  <si>
    <t>39.02.07</t>
  </si>
  <si>
    <t>II</t>
  </si>
  <si>
    <t>CHELTUIELI</t>
  </si>
  <si>
    <t xml:space="preserve">TOTAL CHELTUIELI </t>
  </si>
  <si>
    <t>Excedent an 2024</t>
  </si>
  <si>
    <t>TOTAL CHELTUIELI BUGETUL LOCAL</t>
  </si>
  <si>
    <t>ALTE SERVICII PUBLICE GENERALE</t>
  </si>
  <si>
    <t>Fond de rezervă bugetară la dispoziția autorităților locale</t>
  </si>
  <si>
    <t>54.02.05</t>
  </si>
  <si>
    <t>ORDINE PUBLICĂ ȘI SIGURANȚĂ NAȚIONALĂ</t>
  </si>
  <si>
    <t>Cheltuieli de personal</t>
  </si>
  <si>
    <t>Titlul 10:</t>
  </si>
  <si>
    <t>Poliție locală</t>
  </si>
  <si>
    <t>61.02.03.04</t>
  </si>
  <si>
    <t>Alte sporuri</t>
  </si>
  <si>
    <t>Vouchere de vacanță</t>
  </si>
  <si>
    <t>ÎNVĂȚĂMÂNT</t>
  </si>
  <si>
    <t>Bunuri și servicii</t>
  </si>
  <si>
    <t>Titlul 20:</t>
  </si>
  <si>
    <t>Învățământ secundar</t>
  </si>
  <si>
    <t>65.02.04</t>
  </si>
  <si>
    <t>Învățământ secundar inferior</t>
  </si>
  <si>
    <t>65.02.04.01</t>
  </si>
  <si>
    <t>Reparații curente</t>
  </si>
  <si>
    <t xml:space="preserve">ASIGURĂRI ȘI ASISTENȚĂ SOCIALĂ </t>
  </si>
  <si>
    <t xml:space="preserve">Asistență socială pentru familie și copii </t>
  </si>
  <si>
    <t>68.02.06</t>
  </si>
  <si>
    <t>Cheltuieli salariale în bani</t>
  </si>
  <si>
    <t>Spor condiții deosebite</t>
  </si>
  <si>
    <t>Cheltuieli salariale în natură</t>
  </si>
  <si>
    <t>LOCUINȚE, SERVICII ȘI DEZVOLTARE</t>
  </si>
  <si>
    <t>70.02</t>
  </si>
  <si>
    <t>Alimentări cu apă</t>
  </si>
  <si>
    <t>70.02.05.01</t>
  </si>
  <si>
    <t>Active nefinanciare</t>
  </si>
  <si>
    <t>Titlul 71:</t>
  </si>
  <si>
    <t xml:space="preserve"> </t>
  </si>
  <si>
    <t>Alte active fixe „Cofinanțare as.teh. -Proiect regional de dezvolt.a infrastructurii de apă și apă uzată din jud.Gorj în perioada 2014-2020”</t>
  </si>
  <si>
    <t>710130</t>
  </si>
  <si>
    <t xml:space="preserve">PROTECȚIA MEDIULUI </t>
  </si>
  <si>
    <t>Alte servicii în domeniul protecției mediului</t>
  </si>
  <si>
    <t>74.02.50</t>
  </si>
  <si>
    <t>Salarii de bază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</si>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</sst>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24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8"/>
      <color indexed="8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.5"/>
      <name val="Times New Roman"/>
      <family val="1"/>
    </font>
    <font>
      <sz val="11"/>
      <color indexed="8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/>
    </xf>
    <xf numFmtId="2" fontId="14" fillId="0" borderId="4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3" borderId="3" xfId="0" applyFont="1" applyFill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vertical="center"/>
    </xf>
    <xf numFmtId="0" fontId="18" fillId="4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" fontId="21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center"/>
    </xf>
    <xf numFmtId="4" fontId="22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17" fillId="0" borderId="3" xfId="0" applyFont="1" applyBorder="1" applyAlignment="1">
      <alignment horizontal="center"/>
    </xf>
    <xf numFmtId="4" fontId="22" fillId="0" borderId="3" xfId="0" applyNumberFormat="1" applyFont="1" applyBorder="1" applyAlignment="1">
      <alignment horizontal="center" vertical="center" wrapText="1"/>
    </xf>
    <xf numFmtId="4" fontId="22" fillId="4" borderId="3" xfId="0" applyNumberFormat="1" applyFont="1" applyFill="1" applyBorder="1" applyAlignment="1">
      <alignment horizontal="center" vertical="center" wrapText="1"/>
    </xf>
    <xf numFmtId="4" fontId="21" fillId="4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49" fontId="18" fillId="2" borderId="3" xfId="1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49" fontId="7" fillId="3" borderId="3" xfId="1" applyNumberFormat="1" applyFont="1" applyFill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 wrapText="1"/>
    </xf>
    <xf numFmtId="4" fontId="17" fillId="4" borderId="3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vertical="center" wrapText="1"/>
    </xf>
    <xf numFmtId="49" fontId="19" fillId="3" borderId="3" xfId="1" applyNumberFormat="1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_Machete buget 99" xfId="1" xr:uid="{44E11C46-1B3D-407E-A792-316365A1F6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63EC5-A68D-4E9E-AA40-7E3C40046E93}">
  <dimension ref="A1:S89"/>
  <sheetViews>
    <sheetView tabSelected="1" view="pageBreakPreview" topLeftCell="A23" zoomScaleSheetLayoutView="100" workbookViewId="0">
      <selection activeCell="I48" sqref="I48"/>
    </sheetView>
  </sheetViews>
  <sheetFormatPr defaultRowHeight="15" x14ac:dyDescent="0.25"/>
  <cols>
    <col min="1" max="1" width="4.28515625" customWidth="1"/>
    <col min="2" max="2" width="53.42578125" customWidth="1"/>
    <col min="3" max="3" width="13.5703125" customWidth="1"/>
    <col min="4" max="4" width="14.42578125" customWidth="1"/>
    <col min="5" max="5" width="8.42578125" customWidth="1"/>
    <col min="6" max="6" width="8" style="3" customWidth="1"/>
    <col min="7" max="7" width="13.425781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3"/>
      <c r="F1"/>
    </row>
    <row r="2" spans="1:7" ht="15.75" x14ac:dyDescent="0.25">
      <c r="A2" s="1" t="s">
        <v>2</v>
      </c>
      <c r="B2" s="1"/>
      <c r="C2" s="2"/>
    </row>
    <row r="3" spans="1:7" ht="15.75" x14ac:dyDescent="0.25">
      <c r="A3" s="1" t="s">
        <v>3</v>
      </c>
      <c r="B3" s="1"/>
      <c r="C3" s="2"/>
      <c r="D3" s="2"/>
      <c r="E3" s="2"/>
    </row>
    <row r="4" spans="1:7" ht="27" customHeight="1" x14ac:dyDescent="0.25">
      <c r="A4" s="95" t="s">
        <v>4</v>
      </c>
      <c r="B4" s="95"/>
      <c r="C4" s="95"/>
      <c r="D4" s="95"/>
      <c r="E4" s="95"/>
      <c r="F4" s="95"/>
      <c r="G4" s="95"/>
    </row>
    <row r="5" spans="1:7" ht="18.75" x14ac:dyDescent="0.3">
      <c r="A5" s="2"/>
      <c r="B5" s="4"/>
      <c r="C5" s="5"/>
      <c r="D5" s="5"/>
      <c r="E5" s="5"/>
      <c r="F5" s="5" t="s">
        <v>5</v>
      </c>
    </row>
    <row r="6" spans="1:7" ht="40.5" customHeight="1" x14ac:dyDescent="0.25">
      <c r="A6" s="6" t="s">
        <v>6</v>
      </c>
      <c r="B6" s="7" t="s">
        <v>7</v>
      </c>
      <c r="C6" s="8" t="s">
        <v>8</v>
      </c>
      <c r="D6" s="9" t="s">
        <v>9</v>
      </c>
      <c r="E6" s="9" t="s">
        <v>10</v>
      </c>
      <c r="F6" s="9" t="s">
        <v>11</v>
      </c>
      <c r="G6" s="10" t="s">
        <v>12</v>
      </c>
    </row>
    <row r="7" spans="1:7" x14ac:dyDescent="0.25">
      <c r="A7" s="11" t="s">
        <v>13</v>
      </c>
      <c r="B7" s="12" t="s">
        <v>14</v>
      </c>
      <c r="C7" s="13">
        <v>102</v>
      </c>
      <c r="D7" s="14">
        <v>29285.08</v>
      </c>
      <c r="E7" s="15">
        <f>E9</f>
        <v>3.95</v>
      </c>
      <c r="F7" s="16"/>
      <c r="G7" s="16">
        <f>D7+E7</f>
        <v>29289.030000000002</v>
      </c>
    </row>
    <row r="8" spans="1:7" x14ac:dyDescent="0.25">
      <c r="A8" s="17"/>
      <c r="B8" s="18"/>
      <c r="C8" s="19"/>
      <c r="D8" s="20"/>
      <c r="E8" s="21"/>
      <c r="F8" s="22"/>
      <c r="G8" s="22"/>
    </row>
    <row r="9" spans="1:7" x14ac:dyDescent="0.25">
      <c r="A9" s="23"/>
      <c r="B9" s="24" t="s">
        <v>15</v>
      </c>
      <c r="C9" s="25">
        <v>39.020000000000003</v>
      </c>
      <c r="D9" s="26">
        <f>D10</f>
        <v>165.06</v>
      </c>
      <c r="E9" s="26">
        <f t="shared" ref="E9" si="0">E10</f>
        <v>3.95</v>
      </c>
      <c r="F9" s="27"/>
      <c r="G9" s="27">
        <f>SUM(D9:F9)</f>
        <v>169.01</v>
      </c>
    </row>
    <row r="10" spans="1:7" x14ac:dyDescent="0.25">
      <c r="A10" s="19"/>
      <c r="B10" s="18" t="s">
        <v>16</v>
      </c>
      <c r="C10" s="19" t="s">
        <v>17</v>
      </c>
      <c r="D10" s="28">
        <v>165.06</v>
      </c>
      <c r="E10" s="29">
        <v>3.95</v>
      </c>
      <c r="F10" s="30"/>
      <c r="G10" s="30">
        <f>SUM(D10:F10)</f>
        <v>169.01</v>
      </c>
    </row>
    <row r="11" spans="1:7" x14ac:dyDescent="0.25">
      <c r="A11" s="31"/>
      <c r="B11" s="32"/>
      <c r="C11" s="2"/>
      <c r="D11" s="33"/>
      <c r="E11" s="34"/>
      <c r="F11" s="34"/>
      <c r="G11" s="34"/>
    </row>
    <row r="12" spans="1:7" ht="35.25" customHeight="1" x14ac:dyDescent="0.25">
      <c r="A12" s="35" t="s">
        <v>18</v>
      </c>
      <c r="B12" s="36" t="s">
        <v>19</v>
      </c>
      <c r="C12" s="37" t="s">
        <v>8</v>
      </c>
      <c r="D12" s="9" t="s">
        <v>9</v>
      </c>
      <c r="E12" s="9" t="s">
        <v>10</v>
      </c>
      <c r="F12" s="9" t="s">
        <v>11</v>
      </c>
      <c r="G12" s="10" t="s">
        <v>12</v>
      </c>
    </row>
    <row r="13" spans="1:7" x14ac:dyDescent="0.25">
      <c r="A13" s="38"/>
      <c r="B13" s="39" t="s">
        <v>20</v>
      </c>
      <c r="C13" s="40">
        <v>5002</v>
      </c>
      <c r="D13" s="41">
        <v>32722.82</v>
      </c>
      <c r="E13" s="42">
        <f>E18+E22+E29+E36+E45+E50</f>
        <v>3.95</v>
      </c>
      <c r="F13" s="42">
        <f>F18+F29</f>
        <v>0</v>
      </c>
      <c r="G13" s="42">
        <f>D13+E13</f>
        <v>32726.77</v>
      </c>
    </row>
    <row r="14" spans="1:7" x14ac:dyDescent="0.25">
      <c r="A14" s="35"/>
      <c r="B14" s="36" t="s">
        <v>21</v>
      </c>
      <c r="C14" s="43">
        <v>9802</v>
      </c>
      <c r="D14" s="44">
        <v>-3437.74</v>
      </c>
      <c r="E14" s="45"/>
      <c r="F14" s="44"/>
      <c r="G14" s="44">
        <f>D14</f>
        <v>-3437.74</v>
      </c>
    </row>
    <row r="15" spans="1:7" ht="9.75" customHeight="1" x14ac:dyDescent="0.25">
      <c r="A15" s="35"/>
      <c r="B15" s="36"/>
      <c r="C15" s="43"/>
      <c r="D15" s="44"/>
      <c r="E15" s="45"/>
      <c r="F15" s="44"/>
      <c r="G15" s="44"/>
    </row>
    <row r="16" spans="1:7" x14ac:dyDescent="0.25">
      <c r="A16" s="38"/>
      <c r="B16" s="39" t="s">
        <v>22</v>
      </c>
      <c r="C16" s="40"/>
      <c r="D16" s="41">
        <f>D13+D14</f>
        <v>29285.08</v>
      </c>
      <c r="E16" s="42">
        <f>E13</f>
        <v>3.95</v>
      </c>
      <c r="F16" s="42">
        <f>F13</f>
        <v>0</v>
      </c>
      <c r="G16" s="42">
        <f>G13+G14</f>
        <v>29289.03</v>
      </c>
    </row>
    <row r="17" spans="1:7" ht="11.25" customHeight="1" x14ac:dyDescent="0.25">
      <c r="A17" s="35"/>
      <c r="B17" s="36"/>
      <c r="C17" s="43"/>
      <c r="D17" s="46"/>
      <c r="E17" s="45"/>
      <c r="F17" s="45"/>
      <c r="G17" s="45"/>
    </row>
    <row r="18" spans="1:7" x14ac:dyDescent="0.25">
      <c r="A18" s="35"/>
      <c r="B18" s="39" t="s">
        <v>23</v>
      </c>
      <c r="C18" s="40">
        <v>54.02</v>
      </c>
      <c r="D18" s="41">
        <v>767.73</v>
      </c>
      <c r="E18" s="42">
        <v>0</v>
      </c>
      <c r="F18" s="42">
        <f>F19</f>
        <v>-40</v>
      </c>
      <c r="G18" s="42">
        <f>D18+F18</f>
        <v>727.73</v>
      </c>
    </row>
    <row r="19" spans="1:7" x14ac:dyDescent="0.25">
      <c r="A19" s="35"/>
      <c r="B19" s="39" t="s">
        <v>24</v>
      </c>
      <c r="C19" s="40" t="s">
        <v>25</v>
      </c>
      <c r="D19" s="41">
        <v>200</v>
      </c>
      <c r="E19" s="42">
        <v>0</v>
      </c>
      <c r="F19" s="42">
        <f>F20</f>
        <v>-40</v>
      </c>
      <c r="G19" s="42">
        <v>160</v>
      </c>
    </row>
    <row r="20" spans="1:7" x14ac:dyDescent="0.25">
      <c r="A20" s="47"/>
      <c r="B20" s="48" t="s">
        <v>24</v>
      </c>
      <c r="C20" s="49">
        <v>5004</v>
      </c>
      <c r="D20" s="50">
        <v>200</v>
      </c>
      <c r="E20" s="51">
        <v>0</v>
      </c>
      <c r="F20" s="51">
        <v>-40</v>
      </c>
      <c r="G20" s="51">
        <f>D20+F20</f>
        <v>160</v>
      </c>
    </row>
    <row r="21" spans="1:7" ht="10.5" customHeight="1" x14ac:dyDescent="0.25">
      <c r="A21" s="47"/>
      <c r="B21" s="48"/>
      <c r="C21" s="49"/>
      <c r="D21" s="50"/>
      <c r="E21" s="51"/>
      <c r="F21" s="51"/>
      <c r="G21" s="51"/>
    </row>
    <row r="22" spans="1:7" x14ac:dyDescent="0.25">
      <c r="A22" s="35"/>
      <c r="B22" s="39" t="s">
        <v>26</v>
      </c>
      <c r="C22" s="40">
        <v>61.02</v>
      </c>
      <c r="D22" s="52">
        <v>1411.09</v>
      </c>
      <c r="E22" s="53">
        <f>E23</f>
        <v>0</v>
      </c>
      <c r="F22" s="53"/>
      <c r="G22" s="53">
        <f>SUM(D22:F22)</f>
        <v>1411.09</v>
      </c>
    </row>
    <row r="23" spans="1:7" x14ac:dyDescent="0.25">
      <c r="A23" s="35"/>
      <c r="B23" s="54" t="s">
        <v>27</v>
      </c>
      <c r="C23" s="55" t="s">
        <v>28</v>
      </c>
      <c r="D23" s="56">
        <v>1031.2</v>
      </c>
      <c r="E23" s="57">
        <f>E24</f>
        <v>0</v>
      </c>
      <c r="F23" s="57"/>
      <c r="G23" s="57">
        <f>SUM(D23:F23)</f>
        <v>1031.2</v>
      </c>
    </row>
    <row r="24" spans="1:7" x14ac:dyDescent="0.25">
      <c r="A24" s="35"/>
      <c r="B24" s="54" t="s">
        <v>29</v>
      </c>
      <c r="C24" s="55" t="s">
        <v>30</v>
      </c>
      <c r="D24" s="56">
        <v>610.30999999999995</v>
      </c>
      <c r="E24" s="57">
        <f>E25</f>
        <v>0</v>
      </c>
      <c r="F24" s="57"/>
      <c r="G24" s="57">
        <f>E24+D24</f>
        <v>610.30999999999995</v>
      </c>
    </row>
    <row r="25" spans="1:7" x14ac:dyDescent="0.25">
      <c r="A25" s="35"/>
      <c r="B25" s="36" t="s">
        <v>27</v>
      </c>
      <c r="C25" s="43" t="s">
        <v>28</v>
      </c>
      <c r="D25" s="58">
        <v>544.79999999999995</v>
      </c>
      <c r="E25" s="58">
        <f>E26+E27</f>
        <v>0</v>
      </c>
      <c r="F25" s="58"/>
      <c r="G25" s="58">
        <f>SUM(D25:F25)</f>
        <v>544.79999999999995</v>
      </c>
    </row>
    <row r="26" spans="1:7" x14ac:dyDescent="0.25">
      <c r="A26" s="59"/>
      <c r="B26" s="60" t="s">
        <v>31</v>
      </c>
      <c r="C26" s="19">
        <v>100106</v>
      </c>
      <c r="D26" s="51">
        <v>6.3</v>
      </c>
      <c r="E26" s="51">
        <v>-1.6</v>
      </c>
      <c r="F26" s="51"/>
      <c r="G26" s="51">
        <f>SUM(D26:F26)</f>
        <v>4.6999999999999993</v>
      </c>
    </row>
    <row r="27" spans="1:7" x14ac:dyDescent="0.25">
      <c r="A27" s="35"/>
      <c r="B27" s="48" t="s">
        <v>32</v>
      </c>
      <c r="C27" s="22">
        <v>100206</v>
      </c>
      <c r="D27" s="61">
        <v>3.2</v>
      </c>
      <c r="E27" s="61">
        <v>1.6</v>
      </c>
      <c r="F27" s="61"/>
      <c r="G27" s="61">
        <f>SUM(D27:F27)</f>
        <v>4.8000000000000007</v>
      </c>
    </row>
    <row r="28" spans="1:7" x14ac:dyDescent="0.25">
      <c r="A28" s="35"/>
      <c r="B28" s="48"/>
      <c r="C28" s="22"/>
      <c r="D28" s="61"/>
      <c r="E28" s="61"/>
      <c r="F28" s="61"/>
      <c r="G28" s="61"/>
    </row>
    <row r="29" spans="1:7" x14ac:dyDescent="0.25">
      <c r="A29" s="38"/>
      <c r="B29" s="39" t="s">
        <v>33</v>
      </c>
      <c r="C29" s="62">
        <v>65.02</v>
      </c>
      <c r="D29" s="53">
        <v>4385.1400000000003</v>
      </c>
      <c r="E29" s="53">
        <f t="shared" ref="E29:F33" si="1">E30</f>
        <v>0</v>
      </c>
      <c r="F29" s="53">
        <f t="shared" si="1"/>
        <v>40</v>
      </c>
      <c r="G29" s="53">
        <f>F29+D29</f>
        <v>4425.1400000000003</v>
      </c>
    </row>
    <row r="30" spans="1:7" x14ac:dyDescent="0.25">
      <c r="A30" s="38"/>
      <c r="B30" s="39" t="s">
        <v>34</v>
      </c>
      <c r="C30" s="62" t="s">
        <v>35</v>
      </c>
      <c r="D30" s="53">
        <v>1044</v>
      </c>
      <c r="E30" s="53">
        <f t="shared" si="1"/>
        <v>0</v>
      </c>
      <c r="F30" s="53">
        <f t="shared" si="1"/>
        <v>40</v>
      </c>
      <c r="G30" s="53">
        <f t="shared" ref="G30:G34" si="2">F30+D30</f>
        <v>1084</v>
      </c>
    </row>
    <row r="31" spans="1:7" x14ac:dyDescent="0.25">
      <c r="A31" s="38"/>
      <c r="B31" s="39" t="s">
        <v>36</v>
      </c>
      <c r="C31" s="62" t="s">
        <v>37</v>
      </c>
      <c r="D31" s="53">
        <v>3969.69</v>
      </c>
      <c r="E31" s="53">
        <f t="shared" si="1"/>
        <v>0</v>
      </c>
      <c r="F31" s="53">
        <f t="shared" si="1"/>
        <v>40</v>
      </c>
      <c r="G31" s="53">
        <f t="shared" si="2"/>
        <v>4009.69</v>
      </c>
    </row>
    <row r="32" spans="1:7" x14ac:dyDescent="0.25">
      <c r="A32" s="63"/>
      <c r="B32" s="64" t="s">
        <v>38</v>
      </c>
      <c r="C32" s="65" t="s">
        <v>39</v>
      </c>
      <c r="D32" s="66">
        <v>1477.03</v>
      </c>
      <c r="E32" s="66">
        <f t="shared" si="1"/>
        <v>0</v>
      </c>
      <c r="F32" s="66">
        <f t="shared" si="1"/>
        <v>40</v>
      </c>
      <c r="G32" s="53">
        <f t="shared" si="2"/>
        <v>1517.03</v>
      </c>
    </row>
    <row r="33" spans="1:11" x14ac:dyDescent="0.25">
      <c r="A33" s="67"/>
      <c r="B33" s="68" t="s">
        <v>34</v>
      </c>
      <c r="C33" s="69" t="s">
        <v>35</v>
      </c>
      <c r="D33" s="70">
        <v>704</v>
      </c>
      <c r="E33" s="70">
        <f t="shared" si="1"/>
        <v>0</v>
      </c>
      <c r="F33" s="70">
        <f t="shared" si="1"/>
        <v>40</v>
      </c>
      <c r="G33" s="71">
        <f t="shared" si="2"/>
        <v>744</v>
      </c>
    </row>
    <row r="34" spans="1:11" x14ac:dyDescent="0.25">
      <c r="A34" s="35"/>
      <c r="B34" s="48" t="s">
        <v>40</v>
      </c>
      <c r="C34" s="22">
        <v>2002</v>
      </c>
      <c r="D34" s="61">
        <v>0</v>
      </c>
      <c r="E34" s="61">
        <v>0</v>
      </c>
      <c r="F34" s="61">
        <v>40</v>
      </c>
      <c r="G34" s="72">
        <f t="shared" si="2"/>
        <v>40</v>
      </c>
    </row>
    <row r="35" spans="1:11" x14ac:dyDescent="0.25">
      <c r="A35" s="35"/>
      <c r="B35" s="48"/>
      <c r="C35" s="22"/>
      <c r="D35" s="61"/>
      <c r="E35" s="61"/>
      <c r="F35" s="61"/>
      <c r="G35" s="61"/>
    </row>
    <row r="36" spans="1:11" x14ac:dyDescent="0.25">
      <c r="A36" s="38"/>
      <c r="B36" s="39" t="s">
        <v>41</v>
      </c>
      <c r="C36" s="40">
        <v>68.02</v>
      </c>
      <c r="D36" s="53">
        <v>4956.72</v>
      </c>
      <c r="E36" s="53">
        <f>E37</f>
        <v>0</v>
      </c>
      <c r="F36" s="53"/>
      <c r="G36" s="53">
        <f>D36+E36</f>
        <v>4956.72</v>
      </c>
    </row>
    <row r="37" spans="1:11" x14ac:dyDescent="0.25">
      <c r="A37" s="67"/>
      <c r="B37" s="68" t="s">
        <v>27</v>
      </c>
      <c r="C37" s="73" t="s">
        <v>28</v>
      </c>
      <c r="D37" s="70">
        <v>2570.42</v>
      </c>
      <c r="E37" s="70">
        <f>E38</f>
        <v>0</v>
      </c>
      <c r="F37" s="71"/>
      <c r="G37" s="71">
        <f>SUM(D37:F37)</f>
        <v>2570.42</v>
      </c>
    </row>
    <row r="38" spans="1:11" x14ac:dyDescent="0.25">
      <c r="A38" s="67"/>
      <c r="B38" s="68" t="s">
        <v>42</v>
      </c>
      <c r="C38" s="73" t="s">
        <v>43</v>
      </c>
      <c r="D38" s="70">
        <v>487.44</v>
      </c>
      <c r="E38" s="70">
        <f>E39</f>
        <v>0</v>
      </c>
      <c r="F38" s="71"/>
      <c r="G38" s="71">
        <f t="shared" ref="G38:G40" si="3">SUM(D38:F38)</f>
        <v>487.44</v>
      </c>
    </row>
    <row r="39" spans="1:11" x14ac:dyDescent="0.25">
      <c r="A39" s="35"/>
      <c r="B39" s="68" t="s">
        <v>27</v>
      </c>
      <c r="C39" s="73" t="s">
        <v>28</v>
      </c>
      <c r="D39" s="70">
        <v>413.7</v>
      </c>
      <c r="E39" s="70">
        <f>E40+E42</f>
        <v>0</v>
      </c>
      <c r="F39" s="71"/>
      <c r="G39" s="71">
        <f t="shared" si="3"/>
        <v>413.7</v>
      </c>
    </row>
    <row r="40" spans="1:11" x14ac:dyDescent="0.25">
      <c r="A40" s="67"/>
      <c r="B40" s="68" t="s">
        <v>44</v>
      </c>
      <c r="C40" s="73">
        <v>1001</v>
      </c>
      <c r="D40" s="70">
        <v>401.2</v>
      </c>
      <c r="E40" s="70">
        <f>E41</f>
        <v>-0.8</v>
      </c>
      <c r="F40" s="71"/>
      <c r="G40" s="71">
        <f t="shared" si="3"/>
        <v>400.4</v>
      </c>
    </row>
    <row r="41" spans="1:11" x14ac:dyDescent="0.25">
      <c r="A41" s="35"/>
      <c r="B41" s="48" t="s">
        <v>45</v>
      </c>
      <c r="C41" s="49">
        <v>100105</v>
      </c>
      <c r="D41" s="61">
        <v>34</v>
      </c>
      <c r="E41" s="61">
        <v>-0.8</v>
      </c>
      <c r="F41" s="72"/>
      <c r="G41" s="72">
        <f>E41+D41</f>
        <v>33.200000000000003</v>
      </c>
    </row>
    <row r="42" spans="1:11" x14ac:dyDescent="0.25">
      <c r="A42" s="67"/>
      <c r="B42" s="68" t="s">
        <v>46</v>
      </c>
      <c r="C42" s="73">
        <v>1002</v>
      </c>
      <c r="D42" s="70">
        <f>D43</f>
        <v>0</v>
      </c>
      <c r="E42" s="70">
        <f t="shared" ref="E42" si="4">E43</f>
        <v>0.8</v>
      </c>
      <c r="F42" s="70"/>
      <c r="G42" s="70">
        <f>E42+F42</f>
        <v>0.8</v>
      </c>
    </row>
    <row r="43" spans="1:11" x14ac:dyDescent="0.25">
      <c r="A43" s="47"/>
      <c r="B43" s="48" t="s">
        <v>32</v>
      </c>
      <c r="C43" s="49">
        <v>100206</v>
      </c>
      <c r="D43" s="61">
        <v>0</v>
      </c>
      <c r="E43" s="61">
        <v>0.8</v>
      </c>
      <c r="F43" s="61"/>
      <c r="G43" s="61">
        <f>E43+F43</f>
        <v>0.8</v>
      </c>
    </row>
    <row r="44" spans="1:11" x14ac:dyDescent="0.25">
      <c r="A44" s="35"/>
      <c r="B44" s="68"/>
      <c r="C44" s="73"/>
      <c r="D44" s="70"/>
      <c r="E44" s="70"/>
      <c r="F44" s="70"/>
      <c r="G44" s="70"/>
    </row>
    <row r="45" spans="1:11" x14ac:dyDescent="0.25">
      <c r="A45" s="38"/>
      <c r="B45" s="74" t="s">
        <v>47</v>
      </c>
      <c r="C45" s="75" t="s">
        <v>48</v>
      </c>
      <c r="D45" s="76">
        <v>7433.36</v>
      </c>
      <c r="E45" s="76">
        <f>E47</f>
        <v>3.95</v>
      </c>
      <c r="F45" s="77"/>
      <c r="G45" s="77">
        <f>D45+E45</f>
        <v>7437.3099999999995</v>
      </c>
    </row>
    <row r="46" spans="1:11" x14ac:dyDescent="0.25">
      <c r="A46" s="38"/>
      <c r="B46" s="74" t="s">
        <v>49</v>
      </c>
      <c r="C46" s="75" t="s">
        <v>50</v>
      </c>
      <c r="D46" s="76">
        <v>207.95</v>
      </c>
      <c r="E46" s="76">
        <f>E47</f>
        <v>3.95</v>
      </c>
      <c r="F46" s="77"/>
      <c r="G46" s="77">
        <f t="shared" ref="G46:G47" si="5">D46+E46</f>
        <v>211.89999999999998</v>
      </c>
    </row>
    <row r="47" spans="1:11" x14ac:dyDescent="0.25">
      <c r="A47" s="67"/>
      <c r="B47" s="78" t="s">
        <v>51</v>
      </c>
      <c r="C47" s="79" t="s">
        <v>52</v>
      </c>
      <c r="D47" s="80">
        <v>600.25</v>
      </c>
      <c r="E47" s="81">
        <f>E48</f>
        <v>3.95</v>
      </c>
      <c r="F47" s="82"/>
      <c r="G47" s="82">
        <f t="shared" si="5"/>
        <v>604.20000000000005</v>
      </c>
      <c r="K47" t="s">
        <v>53</v>
      </c>
    </row>
    <row r="48" spans="1:11" ht="29.25" customHeight="1" x14ac:dyDescent="0.25">
      <c r="A48" s="67"/>
      <c r="B48" s="83" t="s">
        <v>54</v>
      </c>
      <c r="C48" s="84" t="s">
        <v>55</v>
      </c>
      <c r="D48" s="51">
        <v>194.45</v>
      </c>
      <c r="E48" s="85">
        <v>3.95</v>
      </c>
      <c r="F48" s="86"/>
      <c r="G48" s="86">
        <f>E48+D48</f>
        <v>198.39999999999998</v>
      </c>
    </row>
    <row r="49" spans="1:17" x14ac:dyDescent="0.25">
      <c r="A49" s="35"/>
      <c r="B49" s="68"/>
      <c r="C49" s="73"/>
      <c r="D49" s="70"/>
      <c r="E49" s="70"/>
      <c r="F49" s="70"/>
      <c r="G49" s="70"/>
    </row>
    <row r="50" spans="1:17" x14ac:dyDescent="0.25">
      <c r="A50" s="38"/>
      <c r="B50" s="39" t="s">
        <v>56</v>
      </c>
      <c r="C50" s="40">
        <v>74.02</v>
      </c>
      <c r="D50" s="42">
        <v>711.32</v>
      </c>
      <c r="E50" s="42">
        <f>E51</f>
        <v>0</v>
      </c>
      <c r="F50" s="42"/>
      <c r="G50" s="42">
        <f>SUM(D50:F50)</f>
        <v>711.32</v>
      </c>
    </row>
    <row r="51" spans="1:17" x14ac:dyDescent="0.25">
      <c r="A51" s="38"/>
      <c r="B51" s="39" t="s">
        <v>27</v>
      </c>
      <c r="C51" s="40" t="s">
        <v>28</v>
      </c>
      <c r="D51" s="42">
        <v>84.4</v>
      </c>
      <c r="E51" s="42">
        <f>E53</f>
        <v>0</v>
      </c>
      <c r="F51" s="42"/>
      <c r="G51" s="42">
        <f t="shared" ref="G51:G56" si="6">SUM(D51:F51)</f>
        <v>84.4</v>
      </c>
    </row>
    <row r="52" spans="1:17" x14ac:dyDescent="0.25">
      <c r="A52" s="38"/>
      <c r="B52" s="39" t="s">
        <v>57</v>
      </c>
      <c r="C52" s="40" t="s">
        <v>58</v>
      </c>
      <c r="D52" s="42">
        <v>175.16</v>
      </c>
      <c r="E52" s="53">
        <f>E53</f>
        <v>0</v>
      </c>
      <c r="F52" s="53"/>
      <c r="G52" s="42">
        <f t="shared" si="6"/>
        <v>175.16</v>
      </c>
    </row>
    <row r="53" spans="1:17" x14ac:dyDescent="0.25">
      <c r="A53" s="87"/>
      <c r="B53" s="36" t="s">
        <v>27</v>
      </c>
      <c r="C53" s="43" t="s">
        <v>28</v>
      </c>
      <c r="D53" s="88">
        <v>84.4</v>
      </c>
      <c r="E53" s="58">
        <f>E54</f>
        <v>0</v>
      </c>
      <c r="F53" s="58"/>
      <c r="G53" s="88">
        <f t="shared" si="6"/>
        <v>84.4</v>
      </c>
    </row>
    <row r="54" spans="1:17" x14ac:dyDescent="0.25">
      <c r="A54" s="87"/>
      <c r="B54" s="68" t="s">
        <v>44</v>
      </c>
      <c r="C54" s="73">
        <v>10.01</v>
      </c>
      <c r="D54" s="89">
        <v>81.7</v>
      </c>
      <c r="E54" s="70">
        <f>E55+E56</f>
        <v>0</v>
      </c>
      <c r="F54" s="70"/>
      <c r="G54" s="89">
        <f t="shared" si="6"/>
        <v>81.7</v>
      </c>
    </row>
    <row r="55" spans="1:17" x14ac:dyDescent="0.25">
      <c r="A55" s="87"/>
      <c r="B55" s="48" t="s">
        <v>59</v>
      </c>
      <c r="C55" s="49">
        <v>100101</v>
      </c>
      <c r="D55" s="90">
        <v>70.400000000000006</v>
      </c>
      <c r="E55" s="61">
        <v>0.2</v>
      </c>
      <c r="F55" s="61"/>
      <c r="G55" s="90">
        <f t="shared" si="6"/>
        <v>70.600000000000009</v>
      </c>
    </row>
    <row r="56" spans="1:17" x14ac:dyDescent="0.25">
      <c r="A56" s="87"/>
      <c r="B56" s="48" t="s">
        <v>45</v>
      </c>
      <c r="C56" s="49">
        <v>100105</v>
      </c>
      <c r="D56" s="90">
        <v>7.1</v>
      </c>
      <c r="E56" s="61">
        <v>-0.2</v>
      </c>
      <c r="F56" s="61"/>
      <c r="G56" s="90">
        <f t="shared" si="6"/>
        <v>6.8999999999999995</v>
      </c>
    </row>
    <row r="57" spans="1:17" x14ac:dyDescent="0.25">
      <c r="A57" s="67"/>
      <c r="B57" s="48"/>
      <c r="C57" s="49"/>
      <c r="D57" s="51"/>
      <c r="E57" s="61"/>
      <c r="F57" s="61"/>
      <c r="G57" s="61"/>
    </row>
    <row r="59" spans="1:17" x14ac:dyDescent="0.25">
      <c r="A59" s="91"/>
      <c r="B59" s="3" t="s">
        <v>60</v>
      </c>
      <c r="C59" s="3"/>
      <c r="D59" s="3"/>
      <c r="E59" s="2" t="s">
        <v>61</v>
      </c>
      <c r="F59" s="2"/>
      <c r="G59" s="91"/>
      <c r="L59" s="92"/>
      <c r="M59" s="91"/>
      <c r="N59" s="91"/>
      <c r="O59" s="91"/>
      <c r="P59" s="91"/>
      <c r="Q59" s="91"/>
    </row>
    <row r="60" spans="1:17" x14ac:dyDescent="0.25">
      <c r="A60" s="91"/>
      <c r="B60" s="3" t="s">
        <v>62</v>
      </c>
      <c r="C60" s="3"/>
      <c r="D60" s="3"/>
      <c r="E60" s="2" t="s">
        <v>63</v>
      </c>
      <c r="F60" s="2"/>
      <c r="G60" s="91"/>
      <c r="L60" s="92"/>
      <c r="M60" s="91"/>
      <c r="N60" s="91"/>
      <c r="O60" s="91"/>
      <c r="P60" s="91"/>
      <c r="Q60" s="91"/>
    </row>
    <row r="61" spans="1:17" x14ac:dyDescent="0.25">
      <c r="A61" s="91"/>
      <c r="B61" s="92"/>
      <c r="C61" s="91"/>
      <c r="D61" s="91"/>
      <c r="E61" s="91"/>
      <c r="F61" s="91"/>
      <c r="G61" s="91"/>
      <c r="L61" s="92"/>
      <c r="M61" s="91"/>
      <c r="N61" s="91"/>
      <c r="O61" s="91"/>
      <c r="P61" s="91"/>
      <c r="Q61" s="91"/>
    </row>
    <row r="66" spans="1:19" x14ac:dyDescent="0.25">
      <c r="A66" s="93"/>
      <c r="B66" s="93"/>
      <c r="C66" s="93"/>
      <c r="D66" s="93"/>
      <c r="E66" s="93"/>
      <c r="F66" s="94"/>
      <c r="G66" s="93"/>
      <c r="H66" s="93"/>
      <c r="I66" s="93"/>
      <c r="J66" s="94"/>
      <c r="K66" s="94"/>
      <c r="L66" s="94"/>
      <c r="M66" s="93"/>
      <c r="N66" s="93"/>
      <c r="O66" s="93"/>
      <c r="P66" s="93"/>
      <c r="Q66" s="93"/>
      <c r="R66" s="93"/>
      <c r="S66" s="93"/>
    </row>
    <row r="67" spans="1:19" x14ac:dyDescent="0.25">
      <c r="A67" s="93"/>
      <c r="B67" s="93"/>
      <c r="C67" s="93"/>
      <c r="D67" s="93"/>
      <c r="E67" s="93"/>
      <c r="F67" s="94"/>
      <c r="G67" s="93"/>
      <c r="H67" s="93"/>
      <c r="I67" s="93"/>
      <c r="J67" s="94"/>
      <c r="K67" s="94"/>
      <c r="L67" s="94"/>
      <c r="M67" s="93"/>
      <c r="N67" s="93"/>
      <c r="O67" s="93"/>
      <c r="P67" s="93"/>
      <c r="Q67" s="93"/>
      <c r="R67" s="93"/>
      <c r="S67" s="93"/>
    </row>
    <row r="68" spans="1:19" x14ac:dyDescent="0.25">
      <c r="A68" s="93"/>
      <c r="B68" s="93"/>
      <c r="C68" s="93"/>
      <c r="D68" s="93"/>
      <c r="E68" s="93"/>
      <c r="F68" s="94"/>
      <c r="G68" s="93"/>
      <c r="H68" s="93"/>
      <c r="I68" s="93"/>
      <c r="J68" s="94"/>
      <c r="K68" s="94"/>
      <c r="L68" s="94"/>
      <c r="M68" s="93"/>
      <c r="N68" s="93"/>
      <c r="O68" s="93"/>
      <c r="P68" s="93"/>
      <c r="Q68" s="93"/>
      <c r="R68" s="93"/>
      <c r="S68" s="93"/>
    </row>
    <row r="69" spans="1:19" x14ac:dyDescent="0.25">
      <c r="A69" s="93"/>
      <c r="B69" s="93"/>
      <c r="C69" s="93"/>
      <c r="D69" s="93"/>
      <c r="E69" s="93"/>
      <c r="F69" s="94"/>
      <c r="G69" s="93"/>
      <c r="H69" s="93"/>
      <c r="I69" s="93"/>
      <c r="J69" s="94"/>
      <c r="K69" s="94"/>
      <c r="L69" s="94"/>
      <c r="M69" s="93"/>
      <c r="N69" s="93"/>
      <c r="O69" s="93"/>
      <c r="P69" s="93"/>
      <c r="Q69" s="93"/>
      <c r="R69" s="93"/>
      <c r="S69" s="93"/>
    </row>
    <row r="70" spans="1:19" x14ac:dyDescent="0.25">
      <c r="A70" s="93"/>
      <c r="B70" s="93"/>
      <c r="C70" s="93"/>
      <c r="D70" s="93"/>
      <c r="E70" s="93"/>
      <c r="F70" s="94"/>
      <c r="G70" s="93"/>
      <c r="H70" s="93"/>
      <c r="I70" s="93"/>
      <c r="J70" s="94"/>
      <c r="K70" s="94"/>
      <c r="L70" s="94"/>
      <c r="M70" s="93"/>
      <c r="N70" s="93"/>
      <c r="O70" s="93"/>
      <c r="P70" s="93"/>
      <c r="Q70" s="93"/>
      <c r="R70" s="93"/>
      <c r="S70" s="93"/>
    </row>
    <row r="71" spans="1:19" x14ac:dyDescent="0.25">
      <c r="A71" s="93"/>
      <c r="B71" s="93"/>
      <c r="C71" s="93"/>
      <c r="D71" s="93"/>
      <c r="E71" s="93"/>
      <c r="F71" s="94"/>
      <c r="G71" s="93"/>
      <c r="H71" s="93"/>
      <c r="I71" s="93"/>
      <c r="J71" s="94"/>
      <c r="K71" s="94"/>
      <c r="L71" s="94"/>
      <c r="M71" s="93"/>
      <c r="N71" s="93"/>
      <c r="O71" s="93"/>
      <c r="P71" s="93"/>
      <c r="Q71" s="93"/>
      <c r="R71" s="93"/>
      <c r="S71" s="93"/>
    </row>
    <row r="72" spans="1:19" x14ac:dyDescent="0.25">
      <c r="A72" s="93"/>
      <c r="B72" s="93"/>
      <c r="C72" s="93"/>
      <c r="D72" s="93"/>
      <c r="E72" s="93"/>
      <c r="F72" s="94"/>
      <c r="G72" s="93"/>
      <c r="H72" s="93"/>
      <c r="I72" s="93"/>
      <c r="J72" s="94"/>
      <c r="K72" s="94"/>
      <c r="L72" s="94"/>
      <c r="M72" s="93"/>
      <c r="N72" s="93"/>
      <c r="O72" s="93"/>
      <c r="P72" s="93"/>
      <c r="Q72" s="93"/>
      <c r="R72" s="93"/>
      <c r="S72" s="93"/>
    </row>
    <row r="73" spans="1:19" x14ac:dyDescent="0.25">
      <c r="A73" s="93"/>
      <c r="B73" s="93"/>
      <c r="C73" s="93"/>
      <c r="D73" s="93"/>
      <c r="E73" s="93"/>
      <c r="F73" s="94"/>
      <c r="G73" s="93"/>
      <c r="H73" s="93"/>
      <c r="I73" s="93"/>
      <c r="J73" s="94"/>
      <c r="K73" s="94"/>
      <c r="L73" s="94"/>
      <c r="M73" s="93"/>
      <c r="N73" s="93"/>
      <c r="O73" s="93"/>
      <c r="P73" s="93"/>
      <c r="Q73" s="93"/>
      <c r="R73" s="93"/>
      <c r="S73" s="93"/>
    </row>
    <row r="74" spans="1:19" x14ac:dyDescent="0.25">
      <c r="A74" s="93"/>
      <c r="B74" s="93"/>
      <c r="C74" s="93"/>
      <c r="D74" s="93"/>
      <c r="E74" s="93"/>
      <c r="F74" s="94"/>
      <c r="G74" s="93"/>
      <c r="H74" s="93"/>
      <c r="I74" s="93"/>
      <c r="J74" s="94"/>
      <c r="K74" s="94"/>
      <c r="L74" s="94"/>
      <c r="M74" s="93"/>
      <c r="N74" s="93"/>
      <c r="O74" s="93"/>
      <c r="P74" s="93"/>
      <c r="Q74" s="93"/>
      <c r="R74" s="93"/>
      <c r="S74" s="93"/>
    </row>
    <row r="75" spans="1:19" x14ac:dyDescent="0.25">
      <c r="A75" s="93"/>
      <c r="B75" s="93"/>
      <c r="C75" s="93"/>
      <c r="D75" s="93"/>
      <c r="E75" s="93"/>
      <c r="F75" s="94"/>
      <c r="G75" s="93"/>
      <c r="H75" s="93"/>
      <c r="I75" s="93"/>
      <c r="J75" s="94"/>
      <c r="K75" s="94"/>
      <c r="L75" s="94"/>
      <c r="M75" s="93"/>
      <c r="N75" s="93"/>
      <c r="O75" s="93"/>
      <c r="P75" s="93"/>
      <c r="Q75" s="93"/>
      <c r="R75" s="93"/>
      <c r="S75" s="93"/>
    </row>
    <row r="76" spans="1:19" x14ac:dyDescent="0.25">
      <c r="A76" s="93"/>
      <c r="B76" s="93"/>
      <c r="C76" s="93"/>
      <c r="D76" s="93"/>
      <c r="E76" s="93"/>
      <c r="F76" s="94"/>
      <c r="G76" s="93"/>
      <c r="H76" s="93"/>
      <c r="I76" s="93"/>
      <c r="J76" s="94"/>
      <c r="K76" s="94"/>
      <c r="L76" s="94"/>
      <c r="M76" s="93"/>
      <c r="N76" s="93"/>
      <c r="O76" s="93"/>
      <c r="P76" s="93"/>
      <c r="Q76" s="93"/>
      <c r="R76" s="93"/>
      <c r="S76" s="93"/>
    </row>
    <row r="77" spans="1:19" x14ac:dyDescent="0.25">
      <c r="A77" s="93"/>
      <c r="B77" s="93"/>
      <c r="C77" s="93"/>
      <c r="D77" s="93"/>
      <c r="E77" s="93"/>
      <c r="F77" s="94"/>
      <c r="G77" s="93"/>
      <c r="H77" s="93"/>
      <c r="I77" s="93"/>
      <c r="J77" s="94"/>
      <c r="K77" s="94"/>
      <c r="L77" s="94"/>
      <c r="M77" s="93"/>
      <c r="N77" s="93"/>
      <c r="O77" s="93"/>
      <c r="P77" s="93"/>
      <c r="Q77" s="93"/>
      <c r="R77" s="93"/>
      <c r="S77" s="93"/>
    </row>
    <row r="78" spans="1:19" x14ac:dyDescent="0.25">
      <c r="A78" s="93"/>
      <c r="B78" s="93"/>
      <c r="C78" s="93"/>
      <c r="D78" s="93"/>
      <c r="E78" s="93"/>
      <c r="F78" s="94"/>
      <c r="G78" s="93"/>
      <c r="H78" s="93"/>
      <c r="I78" s="93"/>
      <c r="J78" s="94"/>
      <c r="K78" s="94"/>
      <c r="L78" s="94"/>
      <c r="M78" s="93"/>
      <c r="N78" s="93"/>
      <c r="O78" s="93"/>
      <c r="P78" s="93"/>
      <c r="Q78" s="93"/>
      <c r="R78" s="93"/>
      <c r="S78" s="93"/>
    </row>
    <row r="79" spans="1:19" x14ac:dyDescent="0.25">
      <c r="A79" s="93"/>
      <c r="B79" s="93"/>
      <c r="C79" s="93"/>
      <c r="D79" s="93"/>
      <c r="E79" s="93"/>
      <c r="F79" s="94"/>
      <c r="G79" s="93"/>
      <c r="H79" s="93"/>
      <c r="I79" s="93"/>
      <c r="J79" s="94"/>
      <c r="K79" s="94"/>
      <c r="L79" s="94"/>
      <c r="M79" s="93"/>
      <c r="N79" s="93"/>
      <c r="O79" s="93"/>
      <c r="P79" s="93"/>
      <c r="Q79" s="93"/>
      <c r="R79" s="93"/>
      <c r="S79" s="93"/>
    </row>
    <row r="80" spans="1:19" x14ac:dyDescent="0.25">
      <c r="A80" s="93"/>
      <c r="B80" s="93"/>
      <c r="C80" s="93"/>
      <c r="D80" s="93"/>
      <c r="E80" s="93"/>
      <c r="F80" s="94"/>
      <c r="G80" s="93"/>
      <c r="H80" s="93"/>
      <c r="I80" s="93"/>
      <c r="J80" s="94"/>
      <c r="K80" s="94"/>
      <c r="L80" s="94"/>
      <c r="M80" s="93"/>
      <c r="N80" s="93"/>
      <c r="O80" s="93"/>
      <c r="P80" s="93"/>
      <c r="Q80" s="93"/>
      <c r="R80" s="93"/>
      <c r="S80" s="93"/>
    </row>
    <row r="81" spans="1:19" x14ac:dyDescent="0.25">
      <c r="A81" s="93"/>
      <c r="B81" s="93"/>
      <c r="C81" s="93"/>
      <c r="D81" s="93"/>
      <c r="E81" s="93"/>
      <c r="F81" s="94"/>
      <c r="G81" s="93"/>
      <c r="H81" s="93"/>
      <c r="I81" s="93"/>
      <c r="J81" s="94"/>
      <c r="K81" s="94"/>
      <c r="L81" s="94"/>
      <c r="M81" s="93"/>
      <c r="N81" s="93"/>
      <c r="O81" s="93"/>
      <c r="P81" s="93"/>
      <c r="Q81" s="93"/>
      <c r="R81" s="93"/>
      <c r="S81" s="93"/>
    </row>
    <row r="82" spans="1:19" x14ac:dyDescent="0.25">
      <c r="A82" s="93"/>
      <c r="B82" s="93"/>
      <c r="C82" s="93"/>
      <c r="D82" s="93"/>
      <c r="E82" s="93"/>
      <c r="F82" s="94"/>
      <c r="G82" s="93"/>
      <c r="H82" s="93"/>
      <c r="I82" s="93"/>
      <c r="J82" s="94"/>
      <c r="K82" s="94"/>
      <c r="L82" s="94"/>
      <c r="M82" s="93"/>
      <c r="N82" s="93"/>
      <c r="O82" s="93"/>
      <c r="P82" s="93"/>
      <c r="Q82" s="93"/>
      <c r="R82" s="93"/>
      <c r="S82" s="93"/>
    </row>
    <row r="83" spans="1:19" x14ac:dyDescent="0.25">
      <c r="A83" s="93"/>
      <c r="B83" s="93"/>
      <c r="C83" s="93"/>
      <c r="D83" s="93"/>
      <c r="E83" s="93"/>
      <c r="F83" s="94"/>
      <c r="G83" s="93"/>
      <c r="H83" s="93"/>
      <c r="I83" s="93"/>
      <c r="J83" s="94"/>
      <c r="K83" s="94"/>
      <c r="L83" s="94"/>
      <c r="M83" s="93"/>
      <c r="N83" s="93"/>
      <c r="O83" s="93"/>
      <c r="P83" s="93"/>
      <c r="Q83" s="93"/>
      <c r="R83" s="93"/>
      <c r="S83" s="93"/>
    </row>
    <row r="84" spans="1:19" x14ac:dyDescent="0.25">
      <c r="A84" s="93"/>
      <c r="B84" s="93"/>
      <c r="C84" s="93"/>
      <c r="D84" s="93"/>
      <c r="E84" s="93"/>
      <c r="F84" s="94"/>
      <c r="G84" s="93"/>
      <c r="H84" s="93"/>
      <c r="I84" s="93"/>
      <c r="J84" s="94"/>
      <c r="K84" s="94"/>
      <c r="L84" s="94"/>
      <c r="M84" s="93"/>
      <c r="N84" s="93"/>
      <c r="O84" s="93"/>
      <c r="P84" s="93"/>
      <c r="Q84" s="93"/>
      <c r="R84" s="93"/>
      <c r="S84" s="93"/>
    </row>
    <row r="85" spans="1:19" x14ac:dyDescent="0.25">
      <c r="A85" s="93"/>
      <c r="B85" s="93"/>
      <c r="C85" s="93"/>
      <c r="D85" s="93"/>
      <c r="E85" s="93"/>
      <c r="F85" s="94"/>
      <c r="G85" s="93"/>
      <c r="H85" s="93"/>
      <c r="I85" s="93"/>
      <c r="J85" s="94"/>
      <c r="K85" s="94"/>
      <c r="L85" s="94"/>
      <c r="M85" s="93"/>
      <c r="N85" s="93"/>
      <c r="O85" s="93"/>
      <c r="P85" s="93"/>
      <c r="Q85" s="93"/>
      <c r="R85" s="93"/>
      <c r="S85" s="93"/>
    </row>
    <row r="86" spans="1:19" x14ac:dyDescent="0.25">
      <c r="A86" s="93"/>
      <c r="B86" s="93"/>
      <c r="C86" s="93"/>
      <c r="D86" s="93"/>
      <c r="E86" s="93"/>
      <c r="F86" s="94"/>
      <c r="G86" s="93"/>
      <c r="H86" s="93"/>
      <c r="I86" s="93"/>
      <c r="J86" s="94"/>
      <c r="K86" s="94"/>
      <c r="L86" s="94"/>
      <c r="M86" s="93"/>
      <c r="N86" s="93"/>
      <c r="O86" s="93"/>
      <c r="P86" s="93"/>
      <c r="Q86" s="93"/>
      <c r="R86" s="93"/>
      <c r="S86" s="93"/>
    </row>
    <row r="87" spans="1:19" x14ac:dyDescent="0.25">
      <c r="A87" s="93"/>
      <c r="B87" s="93"/>
      <c r="C87" s="93"/>
      <c r="D87" s="93"/>
      <c r="E87" s="93"/>
      <c r="F87" s="94"/>
      <c r="G87" s="93"/>
      <c r="H87" s="93"/>
      <c r="I87" s="93"/>
      <c r="J87" s="94"/>
      <c r="K87" s="94"/>
      <c r="L87" s="94"/>
      <c r="M87" s="93"/>
      <c r="N87" s="93"/>
      <c r="O87" s="93"/>
      <c r="P87" s="93"/>
      <c r="Q87" s="93"/>
      <c r="R87" s="93"/>
      <c r="S87" s="93"/>
    </row>
    <row r="88" spans="1:19" x14ac:dyDescent="0.25">
      <c r="A88" s="93"/>
      <c r="B88" s="93"/>
      <c r="C88" s="93"/>
      <c r="D88" s="93"/>
      <c r="E88" s="93"/>
      <c r="F88" s="94"/>
      <c r="G88" s="93"/>
      <c r="H88" s="93"/>
      <c r="I88" s="93"/>
      <c r="J88" s="94"/>
      <c r="K88" s="94"/>
      <c r="L88" s="94"/>
      <c r="M88" s="93"/>
      <c r="N88" s="93"/>
      <c r="O88" s="93"/>
      <c r="P88" s="93"/>
      <c r="Q88" s="93"/>
      <c r="R88" s="93"/>
      <c r="S88" s="93"/>
    </row>
    <row r="89" spans="1:19" x14ac:dyDescent="0.25">
      <c r="J89" s="3"/>
      <c r="K89" s="3"/>
      <c r="L89" s="3"/>
    </row>
  </sheetData>
  <mergeCells count="1">
    <mergeCell ref="A4:G4"/>
  </mergeCells>
  <pageMargins left="0.70866141732283505" right="0.70866141732283505" top="0.74803149606299202" bottom="0.74803149606299202" header="0.31496062992126" footer="0.3149606299212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2025-08-22T05:41:46Z</dcterms:created>
  <dcterms:modified xsi:type="dcterms:W3CDTF">2025-08-22T07:20:41Z</dcterms:modified>
</cp:coreProperties>
</file>