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ADF1DE73-AF2A-4A3B-9B56-8382DADB9DDC}" xr6:coauthVersionLast="47" xr6:coauthVersionMax="47" xr10:uidLastSave="{00000000-0000-0000-0000-000000000000}"/>
  <bookViews>
    <workbookView xWindow="-120" yWindow="-120" windowWidth="29040" windowHeight="15720" xr2:uid="{9B515692-808B-42E3-AFB0-6A85AA57EA04}"/>
  </bookViews>
  <sheets>
    <sheet name="progr investiti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82" i="1"/>
  <c r="F81" i="1"/>
  <c r="F80" i="1"/>
  <c r="F79" i="1"/>
  <c r="F78" i="1"/>
  <c r="F77" i="1"/>
  <c r="F76" i="1"/>
  <c r="F75" i="1"/>
  <c r="F74" i="1"/>
  <c r="A74" i="1"/>
  <c r="A75" i="1" s="1"/>
  <c r="A76" i="1" s="1"/>
  <c r="A77" i="1" s="1"/>
  <c r="A78" i="1" s="1"/>
  <c r="A79" i="1" s="1"/>
  <c r="A80" i="1" s="1"/>
  <c r="A81" i="1" s="1"/>
  <c r="F73" i="1"/>
  <c r="F72" i="1"/>
  <c r="F71" i="1"/>
  <c r="F70" i="1"/>
  <c r="F69" i="1"/>
  <c r="F68" i="1"/>
  <c r="F67" i="1"/>
  <c r="E66" i="1"/>
  <c r="E85" i="1" s="1"/>
  <c r="D66" i="1"/>
  <c r="F65" i="1"/>
  <c r="F64" i="1"/>
  <c r="D64" i="1"/>
  <c r="F63" i="1"/>
  <c r="F62" i="1" s="1"/>
  <c r="D62" i="1"/>
  <c r="E33" i="1"/>
  <c r="D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6" i="1" l="1"/>
  <c r="D85" i="1"/>
  <c r="F33" i="1"/>
  <c r="F85" i="1"/>
</calcChain>
</file>

<file path=xl/sharedStrings.xml><?xml version="1.0" encoding="utf-8"?>
<sst xmlns="http://schemas.openxmlformats.org/spreadsheetml/2006/main" count="100" uniqueCount="89">
  <si>
    <r>
      <t xml:space="preserve">U.A.T ORAȘ TÂRGU CĂRBUNEȘTI                  </t>
    </r>
    <r>
      <rPr>
        <sz val="10"/>
        <rFont val="Times New Roman"/>
        <family val="1"/>
      </rPr>
      <t xml:space="preserve"> </t>
    </r>
    <r>
      <rPr>
        <sz val="11"/>
        <rFont val="Times New Roman"/>
        <family val="1"/>
      </rPr>
      <t>Anexa nr. 3 -Formular instituție la  Proiectul de hotărâre nr. ..... din .........2025</t>
    </r>
  </si>
  <si>
    <t>JUDETUL GORJ</t>
  </si>
  <si>
    <t xml:space="preserve">                                                       </t>
  </si>
  <si>
    <t>CUI : 4898681</t>
  </si>
  <si>
    <t xml:space="preserve">PROGRAM DE INVESTIȚII PROPUSE A SE REALIZA ÎN ANUL  2025 DIN BUGETUL LOCAL AL ORAȘULUI TÂRGU CĂRBUNEȘTI </t>
  </si>
  <si>
    <t>mii lei</t>
  </si>
  <si>
    <t>Nr. crt.</t>
  </si>
  <si>
    <t>Subcapitol bugetar</t>
  </si>
  <si>
    <t xml:space="preserve">Denumire obiectiv de investiții </t>
  </si>
  <si>
    <t>Program aprobat  prin HCL nr. 47 din 27.06.2025</t>
  </si>
  <si>
    <t>Influențe +/-</t>
  </si>
  <si>
    <t>Buget rectificat prin HCL nr. ….. din …....2025</t>
  </si>
  <si>
    <t>510103 -710101</t>
  </si>
  <si>
    <t>PT+executie modernizare loc de joacă zona ANL Nestor Vornicesu</t>
  </si>
  <si>
    <t>510103-710130</t>
  </si>
  <si>
    <t xml:space="preserve">Planul de Mobilitate Urbană Durabilă Oraș Târgu Cărbunești </t>
  </si>
  <si>
    <t>610500-710103</t>
  </si>
  <si>
    <t xml:space="preserve">Centrală alarmare </t>
  </si>
  <si>
    <t>610500-710102</t>
  </si>
  <si>
    <t>Instalație de fitroventilație pentru adăposturi de protecție civilă</t>
  </si>
  <si>
    <t>650401-710101</t>
  </si>
  <si>
    <t>Modernizare teren sport Școala Gimnazială nr. 1 George Uscătescu</t>
  </si>
  <si>
    <t>Reabilitare, modernizare, dotare corpuri C1, C2 si construire acoperis tip șarpantă corp C2, Școala Gimnazială nr. 1”George Uscătescu” Târgu Cărbunești</t>
  </si>
  <si>
    <t>655000-6101/6103</t>
  </si>
  <si>
    <r>
      <t xml:space="preserve">Reabiltare energetică corp C1 Liceul Teoretic Tudor Arghezi(PNRR/2022/C10) </t>
    </r>
    <r>
      <rPr>
        <sz val="7"/>
        <color rgb="FFFF0000"/>
        <rFont val="Times New Roman"/>
        <family val="1"/>
      </rPr>
      <t xml:space="preserve"> ( 2.046.400 lei-61.01 , 341.590 lei -61.03, 35.000 lei -BL)</t>
    </r>
  </si>
  <si>
    <t>655000-710101</t>
  </si>
  <si>
    <t>700600/60.01/60.03</t>
  </si>
  <si>
    <r>
      <t xml:space="preserve">6 stații (12 puncte) de reîncărcare mașini electrice PNRR </t>
    </r>
    <r>
      <rPr>
        <sz val="7"/>
        <color rgb="FFFF0000"/>
        <rFont val="Times New Roman"/>
        <family val="1"/>
      </rPr>
      <t>(734.410 lei -60.01, 139.540 lei-61.03, 710101=15.000 lei)</t>
    </r>
  </si>
  <si>
    <t>700600-710101</t>
  </si>
  <si>
    <t>650402-710101</t>
  </si>
  <si>
    <t>Reabilitare, modernizare, eficientizare și dotare Liceu Teoretic ”Tudor Arghezi” str. Tudor Arghezi nr. 18, orașul Târgu Cărbunești, județul Gorj</t>
  </si>
  <si>
    <t>651130-60.01/60.03</t>
  </si>
  <si>
    <r>
      <t>Dotare cu mobilier, materiale didactice și echipamente digitale a unităților de învățământ preuniversitar și a unităților conexe Oraș Tg Cărbunești-PNRR</t>
    </r>
    <r>
      <rPr>
        <sz val="7"/>
        <color rgb="FFFF0000"/>
        <rFont val="Times New Roman"/>
        <family val="1"/>
      </rPr>
      <t>( 312.4700  lei - 60.01, 59.380 lei - 60.03, 37.000 lei BL)</t>
    </r>
  </si>
  <si>
    <t>651130-710130</t>
  </si>
  <si>
    <t>660601-710101</t>
  </si>
  <si>
    <t xml:space="preserve">Extindere secții chirurgie și psihiatrie </t>
  </si>
  <si>
    <t>670503-710101</t>
  </si>
  <si>
    <t xml:space="preserve">PT+Execuție amenajare loc de agrement zona Pădurea Mamului </t>
  </si>
  <si>
    <t>700301-710102</t>
  </si>
  <si>
    <t>Centrale termice</t>
  </si>
  <si>
    <t>700501-710130</t>
  </si>
  <si>
    <t>Cofinanțare as.teh. -Proiect regional de dezvolt.a infrastructurii de apă și apă uzată din jud.Gorj în perioada 2014-2020</t>
  </si>
  <si>
    <t>700600-5842</t>
  </si>
  <si>
    <r>
      <t xml:space="preserve">Înființare capacitate de producere a energiei electrice produsă din surse regenerabile pentru autoconsum în cadrul UAT Oraș Tg Cărbunești </t>
    </r>
    <r>
      <rPr>
        <sz val="7"/>
        <rFont val="Times New Roman"/>
        <family val="1"/>
      </rPr>
      <t>(710101 =123.800 lei bug local; 584201 =5.199.910 lei fondul ptr modernizare, 584202= 9.520 lei contributie )</t>
    </r>
  </si>
  <si>
    <t>Modernizarea sistemului de iluminat public stradal, în orașul Târgu Cărbunești, județul Gorj</t>
  </si>
  <si>
    <t>705000-710101</t>
  </si>
  <si>
    <t>Înființare distribuție de gaze naturale în satele Pojogeni, Ștefănești și Cărbunești-sat, aparținătoare orașului Târgu Cărbunești, județul Gorj</t>
  </si>
  <si>
    <t>840301-710101</t>
  </si>
  <si>
    <t>Reabilitare și  modernizare DS 7 drum Zarafi</t>
  </si>
  <si>
    <t>Realizare zid de sprijin pe DC 27 pe o lungime de 40 m, Tg Carbunesti</t>
  </si>
  <si>
    <t>840303-710101</t>
  </si>
  <si>
    <t>PT + Execuție amenajare parcări zona Pădurea Mamului (etapa a III-a)</t>
  </si>
  <si>
    <t>TOTAL PROGRAM INVESTIȚII BUGETUL LOCAL</t>
  </si>
  <si>
    <t>pag.1</t>
  </si>
  <si>
    <t>PROGRAM DE INVESTIȚII PROPUSE A SE REALIZA  DIN BUGETUL INSTITUȚIILOR PUBLICE ȘI  ACTIVITĂȚILOR FINANȚATE INTEGRAL SAU PARȚIAL DIN VENITURI PROPRII  PE ANUL 2025</t>
  </si>
  <si>
    <t>Buget rectificat prin HCL nr. …. din …....2025</t>
  </si>
  <si>
    <t>I</t>
  </si>
  <si>
    <t>66100601-60</t>
  </si>
  <si>
    <t>A.Lucrări în continuare</t>
  </si>
  <si>
    <t xml:space="preserve"> Modernizarea cabinetului de planificare familială din cadrul Spitalului de Urgență Târgu Cărbunești-PNRR</t>
  </si>
  <si>
    <t>II</t>
  </si>
  <si>
    <t>B.Lucrări (proiecte) noi</t>
  </si>
  <si>
    <t>Execuție secții de chirurgie și psihiatrie</t>
  </si>
  <si>
    <t>III</t>
  </si>
  <si>
    <t>660601-710102</t>
  </si>
  <si>
    <t>C. Alte cheltuieli de investiții  - dotări independente</t>
  </si>
  <si>
    <t>Analizator automat de electroforeză</t>
  </si>
  <si>
    <t xml:space="preserve">Aparat anestezie </t>
  </si>
  <si>
    <t>Aparat sigilare vasculară</t>
  </si>
  <si>
    <t>Aspiratoare secreții -3 buc</t>
  </si>
  <si>
    <t>Calandru spălătorie</t>
  </si>
  <si>
    <t>Dermatom medical</t>
  </si>
  <si>
    <t>Lampă scialitică -2 buc</t>
  </si>
  <si>
    <t xml:space="preserve">Licență </t>
  </si>
  <si>
    <t>Linie transfuzie sânge</t>
  </si>
  <si>
    <t>Masă operație ginecologie</t>
  </si>
  <si>
    <t>Mașină spălat rufe profesională</t>
  </si>
  <si>
    <t>Motor Drill cu acumulatori</t>
  </si>
  <si>
    <t>Robot curățat cartofi</t>
  </si>
  <si>
    <t>Uretero renoscop cu accesorii</t>
  </si>
  <si>
    <t>Cardiograf cu imprimare</t>
  </si>
  <si>
    <t>Dispozitiv vizualizare vene copii</t>
  </si>
  <si>
    <t>660601-710130</t>
  </si>
  <si>
    <t>Sistem Wireless de alarmare la capul pacientului</t>
  </si>
  <si>
    <t>TOTAL PROGRAM INVESTIȚII SPITALUL DE URGENȚĂ  TÂRGU CĂRBUNEȘTI</t>
  </si>
  <si>
    <t xml:space="preserve">      PRIMAR, </t>
  </si>
  <si>
    <t xml:space="preserve">    ȘEF SERVICIU,</t>
  </si>
  <si>
    <t>BIRĂU DĂNUȚ</t>
  </si>
  <si>
    <t>BORCAN ALIN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</si>
</sst>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color indexed="8"/>
      <name val="Times New Roman"/>
      <family val="1"/>
      <charset val="238"/>
    </font>
    <font>
      <sz val="10"/>
      <color theme="1"/>
      <name val="Times New Roman"/>
      <family val="1"/>
    </font>
    <font>
      <sz val="9.5"/>
      <name val="Times New Roman"/>
      <family val="1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7"/>
      <color rgb="FFFF0000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name val="Times New Roman"/>
      <family val="1"/>
    </font>
    <font>
      <sz val="9"/>
      <color indexed="8"/>
      <name val="Times New Roman"/>
      <family val="1"/>
    </font>
    <font>
      <sz val="10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" fontId="8" fillId="0" borderId="4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2" fontId="3" fillId="0" borderId="4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top"/>
    </xf>
    <xf numFmtId="2" fontId="10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2" fontId="12" fillId="0" borderId="4" xfId="0" applyNumberFormat="1" applyFont="1" applyBorder="1" applyAlignment="1">
      <alignment horizontal="center" vertical="center"/>
    </xf>
    <xf numFmtId="0" fontId="15" fillId="0" borderId="4" xfId="0" applyFont="1" applyBorder="1"/>
    <xf numFmtId="2" fontId="15" fillId="0" borderId="4" xfId="0" applyNumberFormat="1" applyFont="1" applyBorder="1" applyAlignment="1">
      <alignment horizontal="center"/>
    </xf>
    <xf numFmtId="0" fontId="15" fillId="0" borderId="0" xfId="0" applyFont="1"/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4" fontId="17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wrapText="1"/>
    </xf>
    <xf numFmtId="4" fontId="3" fillId="0" borderId="4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" fontId="19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0" fillId="0" borderId="0" xfId="0" applyFont="1"/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4" fontId="2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3" fillId="0" borderId="0" xfId="0" applyFont="1"/>
    <xf numFmtId="0" fontId="21" fillId="0" borderId="3" xfId="0" applyFont="1" applyBorder="1" applyAlignment="1">
      <alignment horizontal="left" wrapText="1"/>
    </xf>
    <xf numFmtId="0" fontId="21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025E-7946-4224-B9C0-06663D441406}">
  <dimension ref="A1:F90"/>
  <sheetViews>
    <sheetView tabSelected="1" view="pageBreakPreview" topLeftCell="A42" zoomScale="96" zoomScaleNormal="100" zoomScaleSheetLayoutView="96" workbookViewId="0">
      <selection activeCell="A116" sqref="A116:XFD374"/>
    </sheetView>
  </sheetViews>
  <sheetFormatPr defaultRowHeight="15" x14ac:dyDescent="0.25"/>
  <cols>
    <col min="1" max="1" width="4.5703125" style="55" customWidth="1"/>
    <col min="2" max="2" width="16.140625" customWidth="1"/>
    <col min="3" max="3" width="53" customWidth="1"/>
    <col min="4" max="4" width="16" customWidth="1"/>
    <col min="5" max="5" width="8.85546875" customWidth="1"/>
    <col min="6" max="6" width="15.85546875" customWidth="1"/>
    <col min="7" max="7" width="12.140625" customWidth="1"/>
    <col min="8" max="8" width="10.85546875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1" t="s">
        <v>1</v>
      </c>
      <c r="B2" s="1"/>
      <c r="C2" s="1" t="s">
        <v>2</v>
      </c>
      <c r="D2" s="2"/>
      <c r="E2" s="2"/>
    </row>
    <row r="3" spans="1:6" ht="15.75" x14ac:dyDescent="0.25">
      <c r="A3" s="1" t="s">
        <v>3</v>
      </c>
      <c r="B3" s="1"/>
      <c r="C3" s="1"/>
      <c r="D3" s="1"/>
      <c r="E3" s="1"/>
      <c r="F3" s="1"/>
    </row>
    <row r="4" spans="1:6" ht="31.5" customHeight="1" x14ac:dyDescent="0.25">
      <c r="A4" s="73" t="s">
        <v>4</v>
      </c>
      <c r="B4" s="73"/>
      <c r="C4" s="73"/>
      <c r="D4" s="73"/>
      <c r="E4" s="73"/>
      <c r="F4" s="73"/>
    </row>
    <row r="5" spans="1:6" ht="15.75" x14ac:dyDescent="0.25">
      <c r="A5" s="1"/>
      <c r="B5" s="3"/>
      <c r="C5" s="1"/>
      <c r="D5" s="4"/>
      <c r="E5" s="4"/>
      <c r="F5" s="1" t="s">
        <v>5</v>
      </c>
    </row>
    <row r="6" spans="1:6" x14ac:dyDescent="0.25">
      <c r="A6" s="74" t="s">
        <v>6</v>
      </c>
      <c r="B6" s="74" t="s">
        <v>7</v>
      </c>
      <c r="C6" s="76" t="s">
        <v>8</v>
      </c>
      <c r="D6" s="69" t="s">
        <v>9</v>
      </c>
      <c r="E6" s="69" t="s">
        <v>10</v>
      </c>
      <c r="F6" s="69" t="s">
        <v>11</v>
      </c>
    </row>
    <row r="7" spans="1:6" ht="20.25" customHeight="1" x14ac:dyDescent="0.25">
      <c r="A7" s="75"/>
      <c r="B7" s="75"/>
      <c r="C7" s="77"/>
      <c r="D7" s="70"/>
      <c r="E7" s="70"/>
      <c r="F7" s="70"/>
    </row>
    <row r="8" spans="1:6" x14ac:dyDescent="0.25">
      <c r="A8" s="5">
        <v>1</v>
      </c>
      <c r="B8" s="6" t="s">
        <v>12</v>
      </c>
      <c r="C8" s="7" t="s">
        <v>13</v>
      </c>
      <c r="D8" s="8">
        <v>200</v>
      </c>
      <c r="E8" s="9"/>
      <c r="F8" s="10">
        <f t="shared" ref="F8:F13" si="0">D8+E8</f>
        <v>200</v>
      </c>
    </row>
    <row r="9" spans="1:6" x14ac:dyDescent="0.25">
      <c r="A9" s="5">
        <v>2</v>
      </c>
      <c r="B9" s="11" t="s">
        <v>14</v>
      </c>
      <c r="C9" s="12" t="s">
        <v>15</v>
      </c>
      <c r="D9" s="8">
        <v>50</v>
      </c>
      <c r="E9" s="9"/>
      <c r="F9" s="10">
        <f t="shared" si="0"/>
        <v>50</v>
      </c>
    </row>
    <row r="10" spans="1:6" x14ac:dyDescent="0.25">
      <c r="A10" s="5">
        <v>3</v>
      </c>
      <c r="B10" s="11" t="s">
        <v>16</v>
      </c>
      <c r="C10" s="13" t="s">
        <v>17</v>
      </c>
      <c r="D10" s="8">
        <v>5</v>
      </c>
      <c r="E10" s="14"/>
      <c r="F10" s="15">
        <f t="shared" si="0"/>
        <v>5</v>
      </c>
    </row>
    <row r="11" spans="1:6" x14ac:dyDescent="0.25">
      <c r="A11" s="5">
        <v>4</v>
      </c>
      <c r="B11" s="11" t="s">
        <v>18</v>
      </c>
      <c r="C11" s="16" t="s">
        <v>19</v>
      </c>
      <c r="D11" s="8">
        <v>5</v>
      </c>
      <c r="E11" s="14"/>
      <c r="F11" s="15">
        <f t="shared" si="0"/>
        <v>5</v>
      </c>
    </row>
    <row r="12" spans="1:6" x14ac:dyDescent="0.25">
      <c r="A12" s="5">
        <v>5</v>
      </c>
      <c r="B12" s="11" t="s">
        <v>20</v>
      </c>
      <c r="C12" s="17" t="s">
        <v>21</v>
      </c>
      <c r="D12" s="8">
        <v>593.03</v>
      </c>
      <c r="E12" s="18"/>
      <c r="F12" s="15">
        <f t="shared" si="0"/>
        <v>593.03</v>
      </c>
    </row>
    <row r="13" spans="1:6" ht="38.25" x14ac:dyDescent="0.25">
      <c r="A13" s="19">
        <v>6</v>
      </c>
      <c r="B13" s="11" t="s">
        <v>20</v>
      </c>
      <c r="C13" s="17" t="s">
        <v>22</v>
      </c>
      <c r="D13" s="8">
        <v>25</v>
      </c>
      <c r="E13" s="18"/>
      <c r="F13" s="15">
        <f t="shared" si="0"/>
        <v>25</v>
      </c>
    </row>
    <row r="14" spans="1:6" x14ac:dyDescent="0.25">
      <c r="A14" s="61">
        <v>7</v>
      </c>
      <c r="B14" s="11" t="s">
        <v>23</v>
      </c>
      <c r="C14" s="71" t="s">
        <v>24</v>
      </c>
      <c r="D14" s="8">
        <v>2046.4</v>
      </c>
      <c r="E14" s="9"/>
      <c r="F14" s="15">
        <f>SUM(D14:E14)</f>
        <v>2046.4</v>
      </c>
    </row>
    <row r="15" spans="1:6" x14ac:dyDescent="0.25">
      <c r="A15" s="62"/>
      <c r="B15" s="11" t="s">
        <v>25</v>
      </c>
      <c r="C15" s="72"/>
      <c r="D15" s="8">
        <v>46.26</v>
      </c>
      <c r="E15" s="20"/>
      <c r="F15" s="15">
        <f>SUM(D15:E15)</f>
        <v>46.26</v>
      </c>
    </row>
    <row r="16" spans="1:6" x14ac:dyDescent="0.25">
      <c r="A16" s="61">
        <v>8</v>
      </c>
      <c r="B16" s="11" t="s">
        <v>26</v>
      </c>
      <c r="C16" s="71" t="s">
        <v>27</v>
      </c>
      <c r="D16" s="8">
        <v>873.95</v>
      </c>
      <c r="E16" s="14"/>
      <c r="F16" s="15">
        <f t="shared" ref="F16:F22" si="1">D16+E16</f>
        <v>873.95</v>
      </c>
    </row>
    <row r="17" spans="1:6" x14ac:dyDescent="0.25">
      <c r="A17" s="62"/>
      <c r="B17" s="11" t="s">
        <v>28</v>
      </c>
      <c r="C17" s="72"/>
      <c r="D17" s="8">
        <v>15</v>
      </c>
      <c r="E17" s="14"/>
      <c r="F17" s="15">
        <f t="shared" si="1"/>
        <v>15</v>
      </c>
    </row>
    <row r="18" spans="1:6" ht="38.25" x14ac:dyDescent="0.25">
      <c r="A18" s="19">
        <v>9</v>
      </c>
      <c r="B18" s="11" t="s">
        <v>29</v>
      </c>
      <c r="C18" s="21" t="s">
        <v>30</v>
      </c>
      <c r="D18" s="8">
        <v>5</v>
      </c>
      <c r="E18" s="14"/>
      <c r="F18" s="15">
        <f t="shared" si="1"/>
        <v>5</v>
      </c>
    </row>
    <row r="19" spans="1:6" ht="21.75" customHeight="1" x14ac:dyDescent="0.25">
      <c r="A19" s="61">
        <v>10</v>
      </c>
      <c r="B19" s="11" t="s">
        <v>31</v>
      </c>
      <c r="C19" s="71" t="s">
        <v>32</v>
      </c>
      <c r="D19" s="8">
        <v>371.85</v>
      </c>
      <c r="E19" s="22"/>
      <c r="F19" s="15">
        <f t="shared" si="1"/>
        <v>371.85</v>
      </c>
    </row>
    <row r="20" spans="1:6" ht="17.25" customHeight="1" x14ac:dyDescent="0.25">
      <c r="A20" s="62"/>
      <c r="B20" s="11" t="s">
        <v>33</v>
      </c>
      <c r="C20" s="72"/>
      <c r="D20" s="8">
        <v>37</v>
      </c>
      <c r="E20" s="14"/>
      <c r="F20" s="15">
        <f t="shared" si="1"/>
        <v>37</v>
      </c>
    </row>
    <row r="21" spans="1:6" x14ac:dyDescent="0.25">
      <c r="A21" s="5">
        <v>11</v>
      </c>
      <c r="B21" s="11" t="s">
        <v>34</v>
      </c>
      <c r="C21" s="12" t="s">
        <v>35</v>
      </c>
      <c r="D21" s="8">
        <v>5</v>
      </c>
      <c r="E21" s="22"/>
      <c r="F21" s="23">
        <f t="shared" si="1"/>
        <v>5</v>
      </c>
    </row>
    <row r="22" spans="1:6" x14ac:dyDescent="0.25">
      <c r="A22" s="5">
        <v>12</v>
      </c>
      <c r="B22" s="11" t="s">
        <v>36</v>
      </c>
      <c r="C22" s="12" t="s">
        <v>37</v>
      </c>
      <c r="D22" s="8">
        <v>250</v>
      </c>
      <c r="E22" s="22"/>
      <c r="F22" s="23">
        <f t="shared" si="1"/>
        <v>250</v>
      </c>
    </row>
    <row r="23" spans="1:6" x14ac:dyDescent="0.25">
      <c r="A23" s="5">
        <v>13</v>
      </c>
      <c r="B23" s="11" t="s">
        <v>38</v>
      </c>
      <c r="C23" s="12" t="s">
        <v>39</v>
      </c>
      <c r="D23" s="14">
        <v>60</v>
      </c>
      <c r="E23" s="22"/>
      <c r="F23" s="23">
        <f>SUM(D23:E23)</f>
        <v>60</v>
      </c>
    </row>
    <row r="24" spans="1:6" ht="25.5" x14ac:dyDescent="0.25">
      <c r="A24" s="5">
        <v>14</v>
      </c>
      <c r="B24" s="11" t="s">
        <v>40</v>
      </c>
      <c r="C24" s="17" t="s">
        <v>41</v>
      </c>
      <c r="D24" s="14">
        <v>194.45</v>
      </c>
      <c r="E24" s="14"/>
      <c r="F24" s="15">
        <f>SUM(D24:E24)</f>
        <v>194.45</v>
      </c>
    </row>
    <row r="25" spans="1:6" ht="30" customHeight="1" x14ac:dyDescent="0.25">
      <c r="A25" s="61">
        <v>15</v>
      </c>
      <c r="B25" s="11" t="s">
        <v>42</v>
      </c>
      <c r="C25" s="63" t="s">
        <v>43</v>
      </c>
      <c r="D25" s="14">
        <v>5209.43</v>
      </c>
      <c r="E25" s="14"/>
      <c r="F25" s="15">
        <f t="shared" ref="F25:F31" si="2">D25+E25</f>
        <v>5209.43</v>
      </c>
    </row>
    <row r="26" spans="1:6" x14ac:dyDescent="0.25">
      <c r="A26" s="62"/>
      <c r="B26" s="11" t="s">
        <v>28</v>
      </c>
      <c r="C26" s="64"/>
      <c r="D26" s="14">
        <v>123.8</v>
      </c>
      <c r="E26" s="14"/>
      <c r="F26" s="15">
        <f t="shared" si="2"/>
        <v>123.8</v>
      </c>
    </row>
    <row r="27" spans="1:6" ht="24" x14ac:dyDescent="0.25">
      <c r="A27" s="24">
        <v>16</v>
      </c>
      <c r="B27" s="11" t="s">
        <v>28</v>
      </c>
      <c r="C27" s="25" t="s">
        <v>44</v>
      </c>
      <c r="D27" s="14">
        <v>7</v>
      </c>
      <c r="E27" s="14"/>
      <c r="F27" s="15">
        <f t="shared" si="2"/>
        <v>7</v>
      </c>
    </row>
    <row r="28" spans="1:6" ht="24" x14ac:dyDescent="0.25">
      <c r="A28" s="5">
        <v>17</v>
      </c>
      <c r="B28" s="11" t="s">
        <v>45</v>
      </c>
      <c r="C28" s="26" t="s">
        <v>46</v>
      </c>
      <c r="D28" s="14">
        <v>200</v>
      </c>
      <c r="E28" s="14"/>
      <c r="F28" s="15">
        <f t="shared" si="2"/>
        <v>200</v>
      </c>
    </row>
    <row r="29" spans="1:6" x14ac:dyDescent="0.25">
      <c r="A29" s="5">
        <v>18</v>
      </c>
      <c r="B29" s="11" t="s">
        <v>47</v>
      </c>
      <c r="C29" s="17" t="s">
        <v>48</v>
      </c>
      <c r="D29" s="14">
        <v>762</v>
      </c>
      <c r="E29" s="14">
        <v>3.59</v>
      </c>
      <c r="F29" s="15">
        <f t="shared" si="2"/>
        <v>765.59</v>
      </c>
    </row>
    <row r="30" spans="1:6" ht="25.5" x14ac:dyDescent="0.25">
      <c r="A30" s="5">
        <v>19</v>
      </c>
      <c r="B30" s="11" t="s">
        <v>47</v>
      </c>
      <c r="C30" s="12" t="s">
        <v>49</v>
      </c>
      <c r="D30" s="14">
        <v>880</v>
      </c>
      <c r="E30" s="14"/>
      <c r="F30" s="14">
        <f t="shared" si="2"/>
        <v>880</v>
      </c>
    </row>
    <row r="31" spans="1:6" ht="25.5" x14ac:dyDescent="0.25">
      <c r="A31" s="5">
        <v>20</v>
      </c>
      <c r="B31" s="11" t="s">
        <v>50</v>
      </c>
      <c r="C31" s="7" t="s">
        <v>51</v>
      </c>
      <c r="D31" s="14">
        <v>250</v>
      </c>
      <c r="E31" s="14"/>
      <c r="F31" s="14">
        <f t="shared" si="2"/>
        <v>250</v>
      </c>
    </row>
    <row r="32" spans="1:6" x14ac:dyDescent="0.25">
      <c r="A32" s="5"/>
      <c r="B32" s="27"/>
      <c r="C32" s="16"/>
      <c r="D32" s="28"/>
      <c r="E32" s="28"/>
      <c r="F32" s="28"/>
    </row>
    <row r="33" spans="1:6" x14ac:dyDescent="0.25">
      <c r="A33" s="29"/>
      <c r="B33" s="29" t="s">
        <v>52</v>
      </c>
      <c r="C33" s="29"/>
      <c r="D33" s="30">
        <f>SUM(D8:D31)</f>
        <v>12215.17</v>
      </c>
      <c r="E33" s="30">
        <f>SUM(E8:E32)</f>
        <v>3.59</v>
      </c>
      <c r="F33" s="30">
        <f>SUM(F8:F31)</f>
        <v>12218.76</v>
      </c>
    </row>
    <row r="34" spans="1:6" x14ac:dyDescent="0.25">
      <c r="A34" s="31"/>
      <c r="B34" s="31"/>
      <c r="C34" s="31"/>
      <c r="D34" s="32"/>
      <c r="E34" s="32"/>
      <c r="F34" s="32"/>
    </row>
    <row r="35" spans="1:6" x14ac:dyDescent="0.25">
      <c r="A35" s="31"/>
      <c r="B35" s="31"/>
      <c r="C35" s="31"/>
      <c r="D35" s="32"/>
      <c r="E35" s="32"/>
      <c r="F35" s="32"/>
    </row>
    <row r="36" spans="1:6" x14ac:dyDescent="0.25">
      <c r="A36" s="31"/>
      <c r="B36" s="31"/>
      <c r="C36" s="31"/>
      <c r="D36" s="32"/>
      <c r="E36" s="32"/>
      <c r="F36" s="32"/>
    </row>
    <row r="37" spans="1:6" x14ac:dyDescent="0.25">
      <c r="A37" s="31"/>
      <c r="B37" s="31"/>
      <c r="C37" s="31"/>
      <c r="D37" s="32"/>
      <c r="E37" s="32"/>
      <c r="F37" s="32"/>
    </row>
    <row r="38" spans="1:6" x14ac:dyDescent="0.25">
      <c r="A38" s="31"/>
      <c r="B38" s="31"/>
      <c r="C38" s="31"/>
      <c r="D38" s="32"/>
      <c r="E38" s="32"/>
      <c r="F38" s="32"/>
    </row>
    <row r="39" spans="1:6" x14ac:dyDescent="0.25">
      <c r="A39" s="31"/>
      <c r="B39" s="31"/>
      <c r="C39" s="31"/>
      <c r="D39" s="32"/>
      <c r="E39" s="32"/>
      <c r="F39" s="32"/>
    </row>
    <row r="40" spans="1:6" x14ac:dyDescent="0.25">
      <c r="A40" s="31"/>
      <c r="B40" s="31"/>
      <c r="C40" s="31"/>
      <c r="D40" s="32"/>
      <c r="E40" s="32"/>
      <c r="F40" s="32"/>
    </row>
    <row r="41" spans="1:6" x14ac:dyDescent="0.25">
      <c r="A41" s="31"/>
      <c r="B41" s="31"/>
      <c r="C41" s="31"/>
      <c r="D41" s="32"/>
      <c r="E41" s="32"/>
      <c r="F41" s="32"/>
    </row>
    <row r="42" spans="1:6" x14ac:dyDescent="0.25">
      <c r="A42" s="31"/>
      <c r="B42" s="31"/>
      <c r="C42" s="31"/>
      <c r="D42" s="32"/>
      <c r="E42" s="32"/>
      <c r="F42" s="32"/>
    </row>
    <row r="43" spans="1:6" x14ac:dyDescent="0.25">
      <c r="A43" s="31"/>
      <c r="B43" s="31"/>
      <c r="C43" s="31"/>
      <c r="D43" s="32"/>
      <c r="E43" s="32"/>
      <c r="F43" s="32"/>
    </row>
    <row r="44" spans="1:6" x14ac:dyDescent="0.25">
      <c r="A44" s="31"/>
      <c r="B44" s="31"/>
      <c r="C44" s="31"/>
      <c r="D44" s="32"/>
      <c r="E44" s="32"/>
      <c r="F44" s="32"/>
    </row>
    <row r="45" spans="1:6" x14ac:dyDescent="0.25">
      <c r="A45" s="31"/>
      <c r="B45" s="31"/>
      <c r="C45" s="31"/>
      <c r="D45" s="32"/>
      <c r="E45" s="32"/>
      <c r="F45" s="32"/>
    </row>
    <row r="46" spans="1:6" x14ac:dyDescent="0.25">
      <c r="A46" s="31"/>
      <c r="B46" s="31"/>
      <c r="C46" s="31"/>
      <c r="D46" s="32"/>
      <c r="E46" s="32"/>
      <c r="F46" s="32"/>
    </row>
    <row r="47" spans="1:6" x14ac:dyDescent="0.25">
      <c r="A47" s="31"/>
      <c r="B47" s="31"/>
      <c r="C47" s="31"/>
      <c r="D47" s="32"/>
      <c r="E47" s="32"/>
      <c r="F47" s="32"/>
    </row>
    <row r="48" spans="1:6" x14ac:dyDescent="0.25">
      <c r="A48" s="31"/>
      <c r="B48" s="31"/>
      <c r="C48" s="31"/>
      <c r="D48" s="32"/>
      <c r="E48" s="32"/>
      <c r="F48" s="32"/>
    </row>
    <row r="49" spans="1:6" x14ac:dyDescent="0.25">
      <c r="A49" s="31"/>
      <c r="B49" s="31"/>
      <c r="C49" s="31"/>
      <c r="D49" s="32"/>
      <c r="E49" s="32"/>
      <c r="F49" s="32"/>
    </row>
    <row r="50" spans="1:6" x14ac:dyDescent="0.25">
      <c r="A50" s="31"/>
      <c r="B50" s="31"/>
      <c r="C50" s="31"/>
      <c r="D50" s="32"/>
      <c r="E50" s="32"/>
      <c r="F50" s="32"/>
    </row>
    <row r="51" spans="1:6" x14ac:dyDescent="0.25">
      <c r="A51" s="31"/>
      <c r="B51" s="31"/>
      <c r="C51" s="31"/>
      <c r="D51" s="32"/>
      <c r="E51" s="32"/>
      <c r="F51" s="32"/>
    </row>
    <row r="52" spans="1:6" x14ac:dyDescent="0.25">
      <c r="A52" s="31"/>
      <c r="B52" s="31"/>
      <c r="C52" s="31"/>
      <c r="D52" s="32"/>
      <c r="E52" s="32"/>
      <c r="F52" s="32"/>
    </row>
    <row r="53" spans="1:6" x14ac:dyDescent="0.25">
      <c r="A53" s="31"/>
      <c r="B53" s="31"/>
      <c r="C53" s="31"/>
      <c r="D53" s="32"/>
      <c r="E53" s="32"/>
      <c r="F53" s="32"/>
    </row>
    <row r="54" spans="1:6" x14ac:dyDescent="0.25">
      <c r="A54" s="31"/>
      <c r="B54" s="31"/>
      <c r="C54" s="31"/>
      <c r="D54" s="32"/>
      <c r="E54" s="32"/>
      <c r="F54" s="32"/>
    </row>
    <row r="55" spans="1:6" x14ac:dyDescent="0.25">
      <c r="A55" s="65" t="s">
        <v>53</v>
      </c>
      <c r="B55" s="65"/>
      <c r="C55" s="65"/>
      <c r="D55" s="65"/>
      <c r="E55" s="65"/>
      <c r="F55" s="65"/>
    </row>
    <row r="56" spans="1:6" x14ac:dyDescent="0.25">
      <c r="A56" s="33"/>
      <c r="B56" s="33"/>
      <c r="C56" s="33"/>
      <c r="D56" s="33"/>
      <c r="E56" s="33"/>
      <c r="F56" s="33"/>
    </row>
    <row r="57" spans="1:6" x14ac:dyDescent="0.25">
      <c r="A57" s="31"/>
      <c r="B57" s="31"/>
      <c r="C57" s="31"/>
      <c r="D57" s="32"/>
      <c r="E57" s="32"/>
      <c r="F57" s="32"/>
    </row>
    <row r="58" spans="1:6" ht="33" customHeight="1" x14ac:dyDescent="0.25">
      <c r="A58" s="66" t="s">
        <v>54</v>
      </c>
      <c r="B58" s="66"/>
      <c r="C58" s="66"/>
      <c r="D58" s="66"/>
      <c r="E58" s="66"/>
      <c r="F58" s="66"/>
    </row>
    <row r="59" spans="1:6" x14ac:dyDescent="0.25">
      <c r="A59" s="2"/>
      <c r="B59" s="2"/>
      <c r="C59" s="2"/>
      <c r="D59" s="2"/>
      <c r="E59" s="2"/>
      <c r="F59" s="2" t="s">
        <v>5</v>
      </c>
    </row>
    <row r="60" spans="1:6" ht="21.75" customHeight="1" x14ac:dyDescent="0.25">
      <c r="A60" s="67" t="s">
        <v>6</v>
      </c>
      <c r="B60" s="67" t="s">
        <v>7</v>
      </c>
      <c r="C60" s="67" t="s">
        <v>8</v>
      </c>
      <c r="D60" s="69" t="s">
        <v>9</v>
      </c>
      <c r="E60" s="69" t="s">
        <v>10</v>
      </c>
      <c r="F60" s="69" t="s">
        <v>55</v>
      </c>
    </row>
    <row r="61" spans="1:6" ht="21.75" customHeight="1" x14ac:dyDescent="0.25">
      <c r="A61" s="68"/>
      <c r="B61" s="68"/>
      <c r="C61" s="68"/>
      <c r="D61" s="70"/>
      <c r="E61" s="70"/>
      <c r="F61" s="70"/>
    </row>
    <row r="62" spans="1:6" x14ac:dyDescent="0.25">
      <c r="A62" s="34" t="s">
        <v>56</v>
      </c>
      <c r="B62" s="34" t="s">
        <v>57</v>
      </c>
      <c r="C62" s="34" t="s">
        <v>58</v>
      </c>
      <c r="D62" s="35">
        <f>D63</f>
        <v>12</v>
      </c>
      <c r="E62" s="35"/>
      <c r="F62" s="35">
        <f t="shared" ref="F62" si="3">F63</f>
        <v>12</v>
      </c>
    </row>
    <row r="63" spans="1:6" ht="25.5" x14ac:dyDescent="0.25">
      <c r="A63" s="36"/>
      <c r="B63" s="36"/>
      <c r="C63" s="36" t="s">
        <v>59</v>
      </c>
      <c r="D63" s="37">
        <v>12</v>
      </c>
      <c r="E63" s="37"/>
      <c r="F63" s="37">
        <f>D63+E63</f>
        <v>12</v>
      </c>
    </row>
    <row r="64" spans="1:6" x14ac:dyDescent="0.25">
      <c r="A64" s="34" t="s">
        <v>60</v>
      </c>
      <c r="B64" s="34" t="s">
        <v>34</v>
      </c>
      <c r="C64" s="34" t="s">
        <v>61</v>
      </c>
      <c r="D64" s="35">
        <f>D65</f>
        <v>100</v>
      </c>
      <c r="E64" s="35"/>
      <c r="F64" s="35">
        <f>F65</f>
        <v>100</v>
      </c>
    </row>
    <row r="65" spans="1:6" x14ac:dyDescent="0.25">
      <c r="A65" s="36"/>
      <c r="B65" s="36"/>
      <c r="C65" s="36" t="s">
        <v>62</v>
      </c>
      <c r="D65" s="37">
        <v>100</v>
      </c>
      <c r="E65" s="37"/>
      <c r="F65" s="37">
        <f>SUM(D65:E65)</f>
        <v>100</v>
      </c>
    </row>
    <row r="66" spans="1:6" x14ac:dyDescent="0.25">
      <c r="A66" s="38" t="s">
        <v>63</v>
      </c>
      <c r="B66" s="39" t="s">
        <v>64</v>
      </c>
      <c r="C66" s="39" t="s">
        <v>65</v>
      </c>
      <c r="D66" s="40">
        <f>D67+D68+D69+D70+D71+D72+D73+D74+D75+D76+D77+D78+D79+D80+D81+D82+D83</f>
        <v>978.09</v>
      </c>
      <c r="E66" s="40">
        <f>E67+E68+E69+E70+E71+E72+E73+E74+E75+E76+E77+E78+E79+E80+E81+E82+E83</f>
        <v>0</v>
      </c>
      <c r="F66" s="40">
        <f>E66+D66</f>
        <v>978.09</v>
      </c>
    </row>
    <row r="67" spans="1:6" x14ac:dyDescent="0.25">
      <c r="A67" s="41">
        <v>1</v>
      </c>
      <c r="B67" s="42"/>
      <c r="C67" s="43" t="s">
        <v>66</v>
      </c>
      <c r="D67" s="44">
        <v>43</v>
      </c>
      <c r="E67" s="45"/>
      <c r="F67" s="45">
        <f>D67+E67</f>
        <v>43</v>
      </c>
    </row>
    <row r="68" spans="1:6" x14ac:dyDescent="0.25">
      <c r="A68" s="41">
        <v>2</v>
      </c>
      <c r="B68" s="42"/>
      <c r="C68" s="43" t="s">
        <v>67</v>
      </c>
      <c r="D68" s="46">
        <v>177</v>
      </c>
      <c r="E68" s="45"/>
      <c r="F68" s="45">
        <f t="shared" ref="F68:F83" si="4">D68+E68</f>
        <v>177</v>
      </c>
    </row>
    <row r="69" spans="1:6" x14ac:dyDescent="0.25">
      <c r="A69" s="41">
        <v>3</v>
      </c>
      <c r="B69" s="42"/>
      <c r="C69" s="47" t="s">
        <v>68</v>
      </c>
      <c r="D69" s="46">
        <v>107.09</v>
      </c>
      <c r="E69" s="45"/>
      <c r="F69" s="45">
        <f t="shared" si="4"/>
        <v>107.09</v>
      </c>
    </row>
    <row r="70" spans="1:6" x14ac:dyDescent="0.25">
      <c r="A70" s="41">
        <v>4</v>
      </c>
      <c r="B70" s="42"/>
      <c r="C70" s="47" t="s">
        <v>69</v>
      </c>
      <c r="D70" s="46">
        <v>18</v>
      </c>
      <c r="E70" s="48"/>
      <c r="F70" s="45">
        <f t="shared" si="4"/>
        <v>18</v>
      </c>
    </row>
    <row r="71" spans="1:6" x14ac:dyDescent="0.25">
      <c r="A71" s="41">
        <v>5</v>
      </c>
      <c r="B71" s="42"/>
      <c r="C71" s="47" t="s">
        <v>70</v>
      </c>
      <c r="D71" s="46">
        <v>80</v>
      </c>
      <c r="E71" s="45"/>
      <c r="F71" s="45">
        <f t="shared" si="4"/>
        <v>80</v>
      </c>
    </row>
    <row r="72" spans="1:6" x14ac:dyDescent="0.25">
      <c r="A72" s="41">
        <v>6</v>
      </c>
      <c r="B72" s="42"/>
      <c r="C72" s="49" t="s">
        <v>71</v>
      </c>
      <c r="D72" s="46">
        <v>60</v>
      </c>
      <c r="E72" s="45"/>
      <c r="F72" s="45">
        <f t="shared" si="4"/>
        <v>60</v>
      </c>
    </row>
    <row r="73" spans="1:6" x14ac:dyDescent="0.25">
      <c r="A73" s="41">
        <v>7</v>
      </c>
      <c r="B73" s="42"/>
      <c r="C73" s="49" t="s">
        <v>72</v>
      </c>
      <c r="D73" s="46">
        <v>140</v>
      </c>
      <c r="E73" s="45"/>
      <c r="F73" s="45">
        <f t="shared" si="4"/>
        <v>140</v>
      </c>
    </row>
    <row r="74" spans="1:6" x14ac:dyDescent="0.25">
      <c r="A74" s="41">
        <f>A73+1</f>
        <v>8</v>
      </c>
      <c r="B74" s="42"/>
      <c r="C74" s="49" t="s">
        <v>73</v>
      </c>
      <c r="D74" s="46">
        <v>5</v>
      </c>
      <c r="E74" s="45"/>
      <c r="F74" s="45">
        <f t="shared" si="4"/>
        <v>5</v>
      </c>
    </row>
    <row r="75" spans="1:6" x14ac:dyDescent="0.25">
      <c r="A75" s="41">
        <f t="shared" ref="A75:A81" si="5">A74+1</f>
        <v>9</v>
      </c>
      <c r="B75" s="42"/>
      <c r="C75" s="49" t="s">
        <v>74</v>
      </c>
      <c r="D75" s="46">
        <v>35</v>
      </c>
      <c r="E75" s="45"/>
      <c r="F75" s="45">
        <f t="shared" si="4"/>
        <v>35</v>
      </c>
    </row>
    <row r="76" spans="1:6" x14ac:dyDescent="0.25">
      <c r="A76" s="41">
        <f t="shared" si="5"/>
        <v>10</v>
      </c>
      <c r="B76" s="42"/>
      <c r="C76" s="49" t="s">
        <v>75</v>
      </c>
      <c r="D76" s="46">
        <v>40</v>
      </c>
      <c r="E76" s="45"/>
      <c r="F76" s="45">
        <f t="shared" si="4"/>
        <v>40</v>
      </c>
    </row>
    <row r="77" spans="1:6" x14ac:dyDescent="0.25">
      <c r="A77" s="41">
        <f t="shared" si="5"/>
        <v>11</v>
      </c>
      <c r="B77" s="42"/>
      <c r="C77" s="49" t="s">
        <v>76</v>
      </c>
      <c r="D77" s="46">
        <v>75</v>
      </c>
      <c r="E77" s="45"/>
      <c r="F77" s="45">
        <f t="shared" si="4"/>
        <v>75</v>
      </c>
    </row>
    <row r="78" spans="1:6" x14ac:dyDescent="0.25">
      <c r="A78" s="41">
        <f t="shared" si="5"/>
        <v>12</v>
      </c>
      <c r="B78" s="42"/>
      <c r="C78" s="49" t="s">
        <v>77</v>
      </c>
      <c r="D78" s="46">
        <v>29</v>
      </c>
      <c r="E78" s="45"/>
      <c r="F78" s="45">
        <f t="shared" si="4"/>
        <v>29</v>
      </c>
    </row>
    <row r="79" spans="1:6" x14ac:dyDescent="0.25">
      <c r="A79" s="41">
        <f t="shared" si="5"/>
        <v>13</v>
      </c>
      <c r="B79" s="42"/>
      <c r="C79" s="49" t="s">
        <v>78</v>
      </c>
      <c r="D79" s="46">
        <v>15</v>
      </c>
      <c r="E79" s="45"/>
      <c r="F79" s="45">
        <f t="shared" si="4"/>
        <v>15</v>
      </c>
    </row>
    <row r="80" spans="1:6" x14ac:dyDescent="0.25">
      <c r="A80" s="41">
        <f t="shared" si="5"/>
        <v>14</v>
      </c>
      <c r="B80" s="42"/>
      <c r="C80" s="49" t="s">
        <v>79</v>
      </c>
      <c r="D80" s="46">
        <v>100</v>
      </c>
      <c r="E80" s="45"/>
      <c r="F80" s="45">
        <f t="shared" si="4"/>
        <v>100</v>
      </c>
    </row>
    <row r="81" spans="1:6" x14ac:dyDescent="0.25">
      <c r="A81" s="41">
        <f t="shared" si="5"/>
        <v>15</v>
      </c>
      <c r="B81" s="42"/>
      <c r="C81" s="49" t="s">
        <v>80</v>
      </c>
      <c r="D81" s="46">
        <v>5</v>
      </c>
      <c r="E81" s="45"/>
      <c r="F81" s="45">
        <f t="shared" si="4"/>
        <v>5</v>
      </c>
    </row>
    <row r="82" spans="1:6" x14ac:dyDescent="0.25">
      <c r="A82" s="41">
        <v>16</v>
      </c>
      <c r="B82" s="42"/>
      <c r="C82" s="49" t="s">
        <v>81</v>
      </c>
      <c r="D82" s="46">
        <v>18</v>
      </c>
      <c r="E82" s="45"/>
      <c r="F82" s="45">
        <f t="shared" si="4"/>
        <v>18</v>
      </c>
    </row>
    <row r="83" spans="1:6" x14ac:dyDescent="0.25">
      <c r="A83" s="41">
        <v>17</v>
      </c>
      <c r="B83" s="50" t="s">
        <v>82</v>
      </c>
      <c r="C83" s="49" t="s">
        <v>83</v>
      </c>
      <c r="D83" s="46">
        <v>31</v>
      </c>
      <c r="E83" s="45"/>
      <c r="F83" s="45">
        <f t="shared" si="4"/>
        <v>31</v>
      </c>
    </row>
    <row r="84" spans="1:6" x14ac:dyDescent="0.25">
      <c r="A84" s="41"/>
      <c r="B84" s="42"/>
      <c r="C84" s="51"/>
      <c r="D84" s="52"/>
      <c r="E84" s="52"/>
      <c r="F84" s="52"/>
    </row>
    <row r="85" spans="1:6" x14ac:dyDescent="0.25">
      <c r="A85" s="53"/>
      <c r="B85" s="59" t="s">
        <v>84</v>
      </c>
      <c r="C85" s="60"/>
      <c r="D85" s="54">
        <f>D62+D64+D66</f>
        <v>1090.0900000000001</v>
      </c>
      <c r="E85" s="54">
        <f>E66+E64+E62</f>
        <v>0</v>
      </c>
      <c r="F85" s="54">
        <f>SUM(D85:E85)</f>
        <v>1090.0900000000001</v>
      </c>
    </row>
    <row r="87" spans="1:6" x14ac:dyDescent="0.25">
      <c r="A87" s="2"/>
      <c r="B87" s="56"/>
      <c r="C87" s="2"/>
      <c r="D87" s="2"/>
      <c r="E87" s="2"/>
      <c r="F87" s="2"/>
    </row>
    <row r="88" spans="1:6" x14ac:dyDescent="0.25">
      <c r="A88" s="2"/>
      <c r="B88" s="57" t="s">
        <v>85</v>
      </c>
      <c r="C88" s="57"/>
      <c r="D88" s="57"/>
      <c r="E88" s="58" t="s">
        <v>86</v>
      </c>
      <c r="F88" s="58"/>
    </row>
    <row r="89" spans="1:6" x14ac:dyDescent="0.25">
      <c r="A89" s="2"/>
      <c r="B89" s="57" t="s">
        <v>87</v>
      </c>
      <c r="C89" s="57"/>
      <c r="D89" s="57"/>
      <c r="E89" s="58" t="s">
        <v>88</v>
      </c>
      <c r="F89" s="58"/>
    </row>
    <row r="90" spans="1:6" x14ac:dyDescent="0.25">
      <c r="A90" s="2"/>
      <c r="B90" s="56"/>
      <c r="C90" s="2"/>
      <c r="D90" s="2"/>
      <c r="E90" s="2"/>
      <c r="F90" s="2"/>
    </row>
  </sheetData>
  <mergeCells count="24">
    <mergeCell ref="A4:F4"/>
    <mergeCell ref="A6:A7"/>
    <mergeCell ref="B6:B7"/>
    <mergeCell ref="C6:C7"/>
    <mergeCell ref="D6:D7"/>
    <mergeCell ref="E6:E7"/>
    <mergeCell ref="F6:F7"/>
    <mergeCell ref="A14:A15"/>
    <mergeCell ref="C14:C15"/>
    <mergeCell ref="A16:A17"/>
    <mergeCell ref="C16:C17"/>
    <mergeCell ref="A19:A20"/>
    <mergeCell ref="C19:C20"/>
    <mergeCell ref="A25:A26"/>
    <mergeCell ref="C25:C26"/>
    <mergeCell ref="A55:F55"/>
    <mergeCell ref="A58:F58"/>
    <mergeCell ref="A60:A61"/>
    <mergeCell ref="B60:B61"/>
    <mergeCell ref="C60:C61"/>
    <mergeCell ref="D60:D61"/>
    <mergeCell ref="E60:E61"/>
    <mergeCell ref="F60:F61"/>
    <mergeCell ref="B85:C8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 investitii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2025-07-17T08:03:28Z</dcterms:created>
  <dcterms:modified xsi:type="dcterms:W3CDTF">2025-07-17T08:06:30Z</dcterms:modified>
</cp:coreProperties>
</file>