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477DB0BF-5637-4EAC-9350-34323331BA7B}" xr6:coauthVersionLast="47" xr6:coauthVersionMax="47" xr10:uidLastSave="{00000000-0000-0000-0000-000000000000}"/>
  <bookViews>
    <workbookView xWindow="-120" yWindow="-120" windowWidth="29040" windowHeight="15720" xr2:uid="{76B699C9-1D4B-4C04-9692-C7B0FBD4F5C7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82" i="1"/>
  <c r="F81" i="1"/>
  <c r="F80" i="1"/>
  <c r="F79" i="1"/>
  <c r="F78" i="1"/>
  <c r="F77" i="1"/>
  <c r="F76" i="1"/>
  <c r="F75" i="1"/>
  <c r="F74" i="1"/>
  <c r="A74" i="1"/>
  <c r="A75" i="1" s="1"/>
  <c r="A76" i="1" s="1"/>
  <c r="A77" i="1" s="1"/>
  <c r="A78" i="1" s="1"/>
  <c r="A79" i="1" s="1"/>
  <c r="A80" i="1" s="1"/>
  <c r="A81" i="1" s="1"/>
  <c r="F73" i="1"/>
  <c r="F72" i="1"/>
  <c r="F71" i="1"/>
  <c r="F70" i="1"/>
  <c r="F69" i="1"/>
  <c r="F68" i="1"/>
  <c r="F67" i="1"/>
  <c r="E66" i="1"/>
  <c r="E86" i="1" s="1"/>
  <c r="D66" i="1"/>
  <c r="F65" i="1"/>
  <c r="F64" i="1" s="1"/>
  <c r="D64" i="1"/>
  <c r="F63" i="1"/>
  <c r="F62" i="1"/>
  <c r="D62" i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3" i="1" l="1"/>
  <c r="D86" i="1"/>
  <c r="F66" i="1"/>
  <c r="F86" i="1"/>
</calcChain>
</file>

<file path=xl/sharedStrings.xml><?xml version="1.0" encoding="utf-8"?>
<sst xmlns="http://schemas.openxmlformats.org/spreadsheetml/2006/main" count="100" uniqueCount="89">
  <si>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</si>
  <si>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</si>
  <si>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</si>
  <si>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</si>
  <si>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</si>
  <si>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</si>
  <si>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</si>
  <si>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</si>
  <si>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Program aprobat  prin HCL nr. 40 din 27.05.2025</t>
  </si>
  <si>
    <t>Influențe +/-</t>
  </si>
  <si>
    <t>Program rectificat prin HCL nr…... din 27.05.2025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</si>
  <si>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</si>
  <si>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</si>
  <si>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</si>
  <si>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</si>
  <si>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</si>
  <si>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</si>
  <si>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</si>
  <si>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</si>
  <si>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</si>
  <si>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</si>
  <si>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</si>
  <si>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</si>
  <si>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</si>
  <si>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</si>
  <si>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</si>
  <si>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</si>
  <si>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</si>
  <si>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</si>
  <si>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</si>
  <si>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</si>
  <si>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</si>
  <si>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</si>
  <si>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</si>
  <si>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</si>
  <si>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</si>
  <si>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</si>
  <si>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</si>
  <si>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</si>
  <si>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</si>
  <si>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</si>
  <si>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</si>
  <si>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</si>
  <si>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</si>
  <si>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705000-710101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</si>
  <si>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</si>
  <si>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</si>
  <si>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</si>
  <si>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</si>
  <si>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</si>
  <si>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</si>
  <si>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</si>
  <si>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</si>
  <si>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</si>
  <si>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Program rectificat prin HCL nr…... din 27.06.2025</t>
  </si>
  <si>
    <t>I</t>
  </si>
  <si>
    <t>66100601-60</t>
  </si>
  <si>
    <t>A.Lucrări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</si>
  <si>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</si>
  <si>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</si>
  <si>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</si>
  <si>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</si>
  <si>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</si>
  <si>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</si>
  <si>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</si>
  <si>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</si>
  <si>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</si>
  <si>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</si>
  <si>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</si>
  <si>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</si>
  <si>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</si>
  <si>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-2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</si>
  <si>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</si>
  <si>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</si>
  <si>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</si>
  <si>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</si>
  <si>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</si>
  <si>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</si>
  <si>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</si>
  <si>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</si>
  <si>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</si>
  <si>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</si>
  <si>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</si>
  <si>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</si>
  <si>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</si>
  <si>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</si>
  <si>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</si>
  <si>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</si>
  <si>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Proiectul de hotarâre nr. 51 din 19.06.2025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</si>
</sst>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0" fillId="0" borderId="0" xfId="0" applyFont="1"/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3" fillId="0" borderId="0" xfId="0" applyFont="1"/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CF59-130D-4F62-9E3C-0CCB570D74DB}">
  <dimension ref="A1:F91"/>
  <sheetViews>
    <sheetView tabSelected="1" view="pageBreakPreview" zoomScale="96" zoomScaleNormal="100" zoomScaleSheetLayoutView="96" workbookViewId="0">
      <selection activeCell="H112" sqref="H112"/>
    </sheetView>
  </sheetViews>
  <sheetFormatPr defaultRowHeight="15" x14ac:dyDescent="0.25"/>
  <cols>
    <col min="1" max="1" width="4.5703125" style="54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1" t="s">
        <v>88</v>
      </c>
      <c r="B1" s="1"/>
      <c r="C1" s="1"/>
      <c r="D1" s="1"/>
      <c r="E1" s="1"/>
      <c r="F1" s="1"/>
    </row>
    <row r="2" spans="1:6" ht="15.75" x14ac:dyDescent="0.25">
      <c r="A2" s="1" t="s">
        <v>0</v>
      </c>
      <c r="B2" s="1"/>
      <c r="C2" s="1" t="s">
        <v>1</v>
      </c>
      <c r="D2" s="2"/>
      <c r="E2" s="2"/>
    </row>
    <row r="3" spans="1:6" ht="15.75" x14ac:dyDescent="0.25">
      <c r="A3" s="1" t="s">
        <v>2</v>
      </c>
      <c r="B3" s="1"/>
      <c r="C3" s="1"/>
      <c r="D3" s="1"/>
      <c r="E3" s="1"/>
      <c r="F3" s="1"/>
    </row>
    <row r="4" spans="1:6" ht="32.25" customHeight="1" x14ac:dyDescent="0.25">
      <c r="A4" s="72" t="s">
        <v>3</v>
      </c>
      <c r="B4" s="72"/>
      <c r="C4" s="72"/>
      <c r="D4" s="72"/>
      <c r="E4" s="72"/>
      <c r="F4" s="72"/>
    </row>
    <row r="5" spans="1:6" ht="15.75" x14ac:dyDescent="0.25">
      <c r="A5" s="1"/>
      <c r="B5" s="3"/>
      <c r="C5" s="1"/>
      <c r="D5" s="4"/>
      <c r="E5" s="4"/>
      <c r="F5" s="1" t="s">
        <v>4</v>
      </c>
    </row>
    <row r="6" spans="1:6" x14ac:dyDescent="0.25">
      <c r="A6" s="73" t="s">
        <v>5</v>
      </c>
      <c r="B6" s="73" t="s">
        <v>6</v>
      </c>
      <c r="C6" s="75" t="s">
        <v>7</v>
      </c>
      <c r="D6" s="68" t="s">
        <v>8</v>
      </c>
      <c r="E6" s="68" t="s">
        <v>9</v>
      </c>
      <c r="F6" s="68" t="s">
        <v>10</v>
      </c>
    </row>
    <row r="7" spans="1:6" ht="26.25" customHeight="1" x14ac:dyDescent="0.25">
      <c r="A7" s="74"/>
      <c r="B7" s="74"/>
      <c r="C7" s="76"/>
      <c r="D7" s="69"/>
      <c r="E7" s="69"/>
      <c r="F7" s="69"/>
    </row>
    <row r="8" spans="1:6" x14ac:dyDescent="0.25">
      <c r="A8" s="5">
        <v>1</v>
      </c>
      <c r="B8" s="6" t="s">
        <v>11</v>
      </c>
      <c r="C8" s="7" t="s">
        <v>12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13</v>
      </c>
      <c r="C9" s="12" t="s">
        <v>14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15</v>
      </c>
      <c r="C10" s="13" t="s">
        <v>16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17</v>
      </c>
      <c r="C11" s="16" t="s">
        <v>18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19</v>
      </c>
      <c r="C12" s="17" t="s">
        <v>20</v>
      </c>
      <c r="D12" s="8">
        <v>593.03</v>
      </c>
      <c r="E12" s="18"/>
      <c r="F12" s="15">
        <f t="shared" si="0"/>
        <v>593.03</v>
      </c>
    </row>
    <row r="13" spans="1:6" ht="38.25" x14ac:dyDescent="0.25">
      <c r="A13" s="19">
        <v>6</v>
      </c>
      <c r="B13" s="11" t="s">
        <v>19</v>
      </c>
      <c r="C13" s="17" t="s">
        <v>21</v>
      </c>
      <c r="D13" s="8">
        <v>25</v>
      </c>
      <c r="E13" s="18"/>
      <c r="F13" s="15">
        <f t="shared" si="0"/>
        <v>25</v>
      </c>
    </row>
    <row r="14" spans="1:6" x14ac:dyDescent="0.25">
      <c r="A14" s="60">
        <v>7</v>
      </c>
      <c r="B14" s="11" t="s">
        <v>22</v>
      </c>
      <c r="C14" s="70" t="s">
        <v>23</v>
      </c>
      <c r="D14" s="8">
        <v>2046.4</v>
      </c>
      <c r="E14" s="9"/>
      <c r="F14" s="15">
        <f>SUM(D14:E14)</f>
        <v>2046.4</v>
      </c>
    </row>
    <row r="15" spans="1:6" x14ac:dyDescent="0.25">
      <c r="A15" s="61"/>
      <c r="B15" s="11" t="s">
        <v>24</v>
      </c>
      <c r="C15" s="71"/>
      <c r="D15" s="8">
        <v>35</v>
      </c>
      <c r="E15" s="20">
        <v>11.26</v>
      </c>
      <c r="F15" s="15">
        <f>SUM(D15:E15)</f>
        <v>46.26</v>
      </c>
    </row>
    <row r="16" spans="1:6" x14ac:dyDescent="0.25">
      <c r="A16" s="60">
        <v>8</v>
      </c>
      <c r="B16" s="11" t="s">
        <v>25</v>
      </c>
      <c r="C16" s="70" t="s">
        <v>26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61"/>
      <c r="B17" s="11" t="s">
        <v>27</v>
      </c>
      <c r="C17" s="71"/>
      <c r="D17" s="8">
        <v>15</v>
      </c>
      <c r="E17" s="14"/>
      <c r="F17" s="15">
        <f t="shared" si="1"/>
        <v>15</v>
      </c>
    </row>
    <row r="18" spans="1:6" ht="38.25" x14ac:dyDescent="0.25">
      <c r="A18" s="19">
        <v>9</v>
      </c>
      <c r="B18" s="11" t="s">
        <v>28</v>
      </c>
      <c r="C18" s="21" t="s">
        <v>29</v>
      </c>
      <c r="D18" s="8">
        <v>5</v>
      </c>
      <c r="E18" s="14"/>
      <c r="F18" s="15">
        <f t="shared" si="1"/>
        <v>5</v>
      </c>
    </row>
    <row r="19" spans="1:6" ht="21.75" customHeight="1" x14ac:dyDescent="0.25">
      <c r="A19" s="60">
        <v>10</v>
      </c>
      <c r="B19" s="11" t="s">
        <v>30</v>
      </c>
      <c r="C19" s="70" t="s">
        <v>31</v>
      </c>
      <c r="D19" s="8">
        <v>371.85</v>
      </c>
      <c r="E19" s="22"/>
      <c r="F19" s="15">
        <f t="shared" si="1"/>
        <v>371.85</v>
      </c>
    </row>
    <row r="20" spans="1:6" ht="21.75" customHeight="1" x14ac:dyDescent="0.25">
      <c r="A20" s="61"/>
      <c r="B20" s="11" t="s">
        <v>32</v>
      </c>
      <c r="C20" s="71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33</v>
      </c>
      <c r="C21" s="12" t="s">
        <v>34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35</v>
      </c>
      <c r="C22" s="12" t="s">
        <v>36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37</v>
      </c>
      <c r="C23" s="12" t="s">
        <v>38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39</v>
      </c>
      <c r="C24" s="17" t="s">
        <v>40</v>
      </c>
      <c r="D24" s="14">
        <v>194.45</v>
      </c>
      <c r="E24" s="14"/>
      <c r="F24" s="15">
        <f>SUM(D24:E24)</f>
        <v>194.45</v>
      </c>
    </row>
    <row r="25" spans="1:6" x14ac:dyDescent="0.25">
      <c r="A25" s="60">
        <v>15</v>
      </c>
      <c r="B25" s="11" t="s">
        <v>41</v>
      </c>
      <c r="C25" s="62" t="s">
        <v>42</v>
      </c>
      <c r="D25" s="14">
        <v>5209.43</v>
      </c>
      <c r="E25" s="14"/>
      <c r="F25" s="15">
        <f t="shared" ref="F25:F31" si="2">D25+E25</f>
        <v>5209.43</v>
      </c>
    </row>
    <row r="26" spans="1:6" ht="30.75" customHeight="1" x14ac:dyDescent="0.25">
      <c r="A26" s="61"/>
      <c r="B26" s="11" t="s">
        <v>27</v>
      </c>
      <c r="C26" s="63"/>
      <c r="D26" s="14">
        <v>15</v>
      </c>
      <c r="E26" s="14">
        <v>108.8</v>
      </c>
      <c r="F26" s="15">
        <f t="shared" si="2"/>
        <v>123.8</v>
      </c>
    </row>
    <row r="27" spans="1:6" ht="24" x14ac:dyDescent="0.25">
      <c r="A27" s="24">
        <v>16</v>
      </c>
      <c r="B27" s="11" t="s">
        <v>27</v>
      </c>
      <c r="C27" s="25" t="s">
        <v>43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44</v>
      </c>
      <c r="C28" s="26" t="s">
        <v>45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46</v>
      </c>
      <c r="C29" s="17" t="s">
        <v>47</v>
      </c>
      <c r="D29" s="14">
        <v>762</v>
      </c>
      <c r="E29" s="14"/>
      <c r="F29" s="15">
        <f t="shared" si="2"/>
        <v>762</v>
      </c>
    </row>
    <row r="30" spans="1:6" ht="25.5" x14ac:dyDescent="0.25">
      <c r="A30" s="5">
        <v>19</v>
      </c>
      <c r="B30" s="11" t="s">
        <v>46</v>
      </c>
      <c r="C30" s="12" t="s">
        <v>48</v>
      </c>
      <c r="D30" s="14">
        <v>880</v>
      </c>
      <c r="E30" s="14"/>
      <c r="F30" s="14">
        <f t="shared" si="2"/>
        <v>880</v>
      </c>
    </row>
    <row r="31" spans="1:6" ht="25.5" x14ac:dyDescent="0.25">
      <c r="A31" s="5">
        <v>20</v>
      </c>
      <c r="B31" s="11" t="s">
        <v>49</v>
      </c>
      <c r="C31" s="7" t="s">
        <v>50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51</v>
      </c>
      <c r="C33" s="29"/>
      <c r="D33" s="30">
        <f>SUM(D8:D31)</f>
        <v>12095.11</v>
      </c>
      <c r="E33" s="30">
        <f>SUM(E8:E32)</f>
        <v>120.06</v>
      </c>
      <c r="F33" s="30">
        <f>SUM(F8:F31)</f>
        <v>12215.17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31"/>
      <c r="B52" s="31"/>
      <c r="C52" s="31"/>
      <c r="D52" s="32"/>
      <c r="E52" s="32"/>
      <c r="F52" s="32"/>
    </row>
    <row r="53" spans="1:6" x14ac:dyDescent="0.25">
      <c r="A53" s="31"/>
      <c r="B53" s="31"/>
      <c r="C53" s="31"/>
      <c r="D53" s="32"/>
      <c r="E53" s="32"/>
      <c r="F53" s="32"/>
    </row>
    <row r="54" spans="1:6" x14ac:dyDescent="0.25">
      <c r="A54" s="31"/>
      <c r="B54" s="31"/>
      <c r="C54" s="31"/>
      <c r="D54" s="32"/>
      <c r="E54" s="32"/>
      <c r="F54" s="32"/>
    </row>
    <row r="55" spans="1:6" x14ac:dyDescent="0.25">
      <c r="A55" s="64" t="s">
        <v>52</v>
      </c>
      <c r="B55" s="64"/>
      <c r="C55" s="64"/>
      <c r="D55" s="64"/>
      <c r="E55" s="64"/>
      <c r="F55" s="64"/>
    </row>
    <row r="56" spans="1:6" x14ac:dyDescent="0.25">
      <c r="A56" s="31"/>
      <c r="B56" s="31"/>
      <c r="C56" s="31"/>
      <c r="D56" s="32"/>
      <c r="E56" s="32"/>
      <c r="F56" s="32"/>
    </row>
    <row r="57" spans="1:6" x14ac:dyDescent="0.25">
      <c r="A57" s="31"/>
      <c r="B57" s="31"/>
      <c r="C57" s="31"/>
      <c r="D57" s="32"/>
      <c r="E57" s="32"/>
      <c r="F57" s="32"/>
    </row>
    <row r="58" spans="1:6" ht="43.5" customHeight="1" x14ac:dyDescent="0.25">
      <c r="A58" s="65" t="s">
        <v>53</v>
      </c>
      <c r="B58" s="65"/>
      <c r="C58" s="65"/>
      <c r="D58" s="65"/>
      <c r="E58" s="65"/>
      <c r="F58" s="65"/>
    </row>
    <row r="59" spans="1:6" x14ac:dyDescent="0.25">
      <c r="A59" s="2"/>
      <c r="B59" s="2"/>
      <c r="C59" s="2"/>
      <c r="D59" s="2"/>
      <c r="E59" s="2"/>
      <c r="F59" s="2" t="s">
        <v>4</v>
      </c>
    </row>
    <row r="60" spans="1:6" ht="21.75" customHeight="1" x14ac:dyDescent="0.25">
      <c r="A60" s="66" t="s">
        <v>5</v>
      </c>
      <c r="B60" s="66" t="s">
        <v>6</v>
      </c>
      <c r="C60" s="66" t="s">
        <v>7</v>
      </c>
      <c r="D60" s="68" t="s">
        <v>8</v>
      </c>
      <c r="E60" s="68" t="s">
        <v>9</v>
      </c>
      <c r="F60" s="68" t="s">
        <v>54</v>
      </c>
    </row>
    <row r="61" spans="1:6" ht="21.75" customHeight="1" x14ac:dyDescent="0.25">
      <c r="A61" s="67"/>
      <c r="B61" s="67"/>
      <c r="C61" s="67"/>
      <c r="D61" s="69"/>
      <c r="E61" s="69"/>
      <c r="F61" s="69"/>
    </row>
    <row r="62" spans="1:6" x14ac:dyDescent="0.25">
      <c r="A62" s="33" t="s">
        <v>55</v>
      </c>
      <c r="B62" s="33" t="s">
        <v>56</v>
      </c>
      <c r="C62" s="33" t="s">
        <v>57</v>
      </c>
      <c r="D62" s="34">
        <f>D63</f>
        <v>12</v>
      </c>
      <c r="E62" s="34"/>
      <c r="F62" s="34">
        <f t="shared" ref="F62" si="3">F63</f>
        <v>12</v>
      </c>
    </row>
    <row r="63" spans="1:6" ht="25.5" x14ac:dyDescent="0.25">
      <c r="A63" s="35"/>
      <c r="B63" s="35"/>
      <c r="C63" s="35" t="s">
        <v>58</v>
      </c>
      <c r="D63" s="36">
        <v>12</v>
      </c>
      <c r="E63" s="36"/>
      <c r="F63" s="36">
        <f>D63+E63</f>
        <v>12</v>
      </c>
    </row>
    <row r="64" spans="1:6" x14ac:dyDescent="0.25">
      <c r="A64" s="33" t="s">
        <v>59</v>
      </c>
      <c r="B64" s="33" t="s">
        <v>33</v>
      </c>
      <c r="C64" s="33" t="s">
        <v>60</v>
      </c>
      <c r="D64" s="34">
        <f>D65</f>
        <v>100</v>
      </c>
      <c r="E64" s="34"/>
      <c r="F64" s="34">
        <f>F65</f>
        <v>100</v>
      </c>
    </row>
    <row r="65" spans="1:6" x14ac:dyDescent="0.25">
      <c r="A65" s="35"/>
      <c r="B65" s="35"/>
      <c r="C65" s="35" t="s">
        <v>61</v>
      </c>
      <c r="D65" s="36">
        <v>100</v>
      </c>
      <c r="E65" s="36"/>
      <c r="F65" s="36">
        <f>SUM(D65:E65)</f>
        <v>100</v>
      </c>
    </row>
    <row r="66" spans="1:6" x14ac:dyDescent="0.25">
      <c r="A66" s="37" t="s">
        <v>62</v>
      </c>
      <c r="B66" s="38" t="s">
        <v>63</v>
      </c>
      <c r="C66" s="38" t="s">
        <v>64</v>
      </c>
      <c r="D66" s="39">
        <f>D67+D68+D69+D70+D71+D72+D73+D74+D75+D76+D77+D78+D79+D80+D81+D82+D84</f>
        <v>978.09</v>
      </c>
      <c r="E66" s="39">
        <f>E67+E68+E69+E70+E71+E72+E73+E74+E75+E76+E77+E78+E79+E80+E81+E82+E84</f>
        <v>0</v>
      </c>
      <c r="F66" s="39">
        <f>E66+D66</f>
        <v>978.09</v>
      </c>
    </row>
    <row r="67" spans="1:6" x14ac:dyDescent="0.25">
      <c r="A67" s="40">
        <v>1</v>
      </c>
      <c r="B67" s="41"/>
      <c r="C67" s="42" t="s">
        <v>65</v>
      </c>
      <c r="D67" s="43">
        <v>46</v>
      </c>
      <c r="E67" s="44">
        <v>-3</v>
      </c>
      <c r="F67" s="44">
        <f>D67+E67</f>
        <v>43</v>
      </c>
    </row>
    <row r="68" spans="1:6" x14ac:dyDescent="0.25">
      <c r="A68" s="40">
        <v>2</v>
      </c>
      <c r="B68" s="41"/>
      <c r="C68" s="42" t="s">
        <v>66</v>
      </c>
      <c r="D68" s="45">
        <v>183</v>
      </c>
      <c r="E68" s="44">
        <v>-6</v>
      </c>
      <c r="F68" s="44">
        <f t="shared" ref="F68:F84" si="4">D68+E68</f>
        <v>177</v>
      </c>
    </row>
    <row r="69" spans="1:6" x14ac:dyDescent="0.25">
      <c r="A69" s="40">
        <v>3</v>
      </c>
      <c r="B69" s="41"/>
      <c r="C69" s="46" t="s">
        <v>67</v>
      </c>
      <c r="D69" s="45">
        <v>107.09</v>
      </c>
      <c r="E69" s="44"/>
      <c r="F69" s="44">
        <f t="shared" si="4"/>
        <v>107.09</v>
      </c>
    </row>
    <row r="70" spans="1:6" x14ac:dyDescent="0.25">
      <c r="A70" s="40">
        <v>4</v>
      </c>
      <c r="B70" s="41"/>
      <c r="C70" s="46" t="s">
        <v>68</v>
      </c>
      <c r="D70" s="45">
        <v>18</v>
      </c>
      <c r="E70" s="47"/>
      <c r="F70" s="44">
        <f t="shared" si="4"/>
        <v>18</v>
      </c>
    </row>
    <row r="71" spans="1:6" x14ac:dyDescent="0.25">
      <c r="A71" s="40">
        <v>5</v>
      </c>
      <c r="B71" s="41"/>
      <c r="C71" s="46" t="s">
        <v>69</v>
      </c>
      <c r="D71" s="45">
        <v>80</v>
      </c>
      <c r="E71" s="44"/>
      <c r="F71" s="44">
        <f t="shared" si="4"/>
        <v>80</v>
      </c>
    </row>
    <row r="72" spans="1:6" x14ac:dyDescent="0.25">
      <c r="A72" s="40">
        <v>6</v>
      </c>
      <c r="B72" s="41"/>
      <c r="C72" s="48" t="s">
        <v>70</v>
      </c>
      <c r="D72" s="45">
        <v>60</v>
      </c>
      <c r="E72" s="44"/>
      <c r="F72" s="44">
        <f t="shared" si="4"/>
        <v>60</v>
      </c>
    </row>
    <row r="73" spans="1:6" x14ac:dyDescent="0.25">
      <c r="A73" s="40">
        <v>7</v>
      </c>
      <c r="B73" s="41"/>
      <c r="C73" s="48" t="s">
        <v>71</v>
      </c>
      <c r="D73" s="45">
        <v>140</v>
      </c>
      <c r="E73" s="44"/>
      <c r="F73" s="44">
        <f t="shared" si="4"/>
        <v>140</v>
      </c>
    </row>
    <row r="74" spans="1:6" x14ac:dyDescent="0.25">
      <c r="A74" s="40">
        <f>A73+1</f>
        <v>8</v>
      </c>
      <c r="B74" s="41"/>
      <c r="C74" s="48" t="s">
        <v>72</v>
      </c>
      <c r="D74" s="45">
        <v>5</v>
      </c>
      <c r="E74" s="44"/>
      <c r="F74" s="44">
        <f t="shared" si="4"/>
        <v>5</v>
      </c>
    </row>
    <row r="75" spans="1:6" x14ac:dyDescent="0.25">
      <c r="A75" s="40">
        <f t="shared" ref="A75:A81" si="5">A74+1</f>
        <v>9</v>
      </c>
      <c r="B75" s="41"/>
      <c r="C75" s="48" t="s">
        <v>73</v>
      </c>
      <c r="D75" s="45">
        <v>35</v>
      </c>
      <c r="E75" s="44"/>
      <c r="F75" s="44">
        <f t="shared" si="4"/>
        <v>35</v>
      </c>
    </row>
    <row r="76" spans="1:6" x14ac:dyDescent="0.25">
      <c r="A76" s="40">
        <f t="shared" si="5"/>
        <v>10</v>
      </c>
      <c r="B76" s="41"/>
      <c r="C76" s="48" t="s">
        <v>74</v>
      </c>
      <c r="D76" s="45">
        <v>60</v>
      </c>
      <c r="E76" s="44">
        <v>-20</v>
      </c>
      <c r="F76" s="44">
        <f t="shared" si="4"/>
        <v>40</v>
      </c>
    </row>
    <row r="77" spans="1:6" x14ac:dyDescent="0.25">
      <c r="A77" s="40">
        <f t="shared" si="5"/>
        <v>11</v>
      </c>
      <c r="B77" s="41"/>
      <c r="C77" s="48" t="s">
        <v>75</v>
      </c>
      <c r="D77" s="45">
        <v>75</v>
      </c>
      <c r="E77" s="44"/>
      <c r="F77" s="44">
        <f t="shared" si="4"/>
        <v>75</v>
      </c>
    </row>
    <row r="78" spans="1:6" x14ac:dyDescent="0.25">
      <c r="A78" s="40">
        <f t="shared" si="5"/>
        <v>12</v>
      </c>
      <c r="B78" s="41"/>
      <c r="C78" s="48" t="s">
        <v>76</v>
      </c>
      <c r="D78" s="45">
        <v>29</v>
      </c>
      <c r="E78" s="44"/>
      <c r="F78" s="44">
        <f t="shared" si="4"/>
        <v>29</v>
      </c>
    </row>
    <row r="79" spans="1:6" x14ac:dyDescent="0.25">
      <c r="A79" s="40">
        <f t="shared" si="5"/>
        <v>13</v>
      </c>
      <c r="B79" s="41"/>
      <c r="C79" s="48" t="s">
        <v>77</v>
      </c>
      <c r="D79" s="45">
        <v>15</v>
      </c>
      <c r="E79" s="44"/>
      <c r="F79" s="44">
        <f t="shared" si="4"/>
        <v>15</v>
      </c>
    </row>
    <row r="80" spans="1:6" x14ac:dyDescent="0.25">
      <c r="A80" s="40">
        <f t="shared" si="5"/>
        <v>14</v>
      </c>
      <c r="B80" s="41"/>
      <c r="C80" s="48" t="s">
        <v>78</v>
      </c>
      <c r="D80" s="45">
        <v>100</v>
      </c>
      <c r="E80" s="44"/>
      <c r="F80" s="44">
        <f t="shared" si="4"/>
        <v>100</v>
      </c>
    </row>
    <row r="81" spans="1:6" x14ac:dyDescent="0.25">
      <c r="A81" s="40">
        <f t="shared" si="5"/>
        <v>15</v>
      </c>
      <c r="B81" s="41"/>
      <c r="C81" s="48" t="s">
        <v>79</v>
      </c>
      <c r="D81" s="45">
        <v>5</v>
      </c>
      <c r="E81" s="44"/>
      <c r="F81" s="44">
        <f t="shared" si="4"/>
        <v>5</v>
      </c>
    </row>
    <row r="82" spans="1:6" x14ac:dyDescent="0.25">
      <c r="A82" s="40">
        <v>16</v>
      </c>
      <c r="B82" s="41"/>
      <c r="C82" s="48" t="s">
        <v>80</v>
      </c>
      <c r="D82" s="45">
        <v>20</v>
      </c>
      <c r="E82" s="44">
        <v>-2</v>
      </c>
      <c r="F82" s="44">
        <f t="shared" si="4"/>
        <v>18</v>
      </c>
    </row>
    <row r="83" spans="1:6" x14ac:dyDescent="0.25">
      <c r="A83" s="40"/>
      <c r="B83" s="41"/>
      <c r="C83" s="48"/>
      <c r="D83" s="45"/>
      <c r="E83" s="44"/>
      <c r="F83" s="44"/>
    </row>
    <row r="84" spans="1:6" x14ac:dyDescent="0.25">
      <c r="A84" s="40">
        <v>17</v>
      </c>
      <c r="B84" s="49" t="s">
        <v>81</v>
      </c>
      <c r="C84" s="48" t="s">
        <v>82</v>
      </c>
      <c r="D84" s="45">
        <v>0</v>
      </c>
      <c r="E84" s="44">
        <v>31</v>
      </c>
      <c r="F84" s="44">
        <f t="shared" si="4"/>
        <v>31</v>
      </c>
    </row>
    <row r="85" spans="1:6" x14ac:dyDescent="0.25">
      <c r="A85" s="40"/>
      <c r="B85" s="41"/>
      <c r="C85" s="50"/>
      <c r="D85" s="51"/>
      <c r="E85" s="51"/>
      <c r="F85" s="51"/>
    </row>
    <row r="86" spans="1:6" x14ac:dyDescent="0.25">
      <c r="A86" s="52"/>
      <c r="B86" s="58" t="s">
        <v>83</v>
      </c>
      <c r="C86" s="59"/>
      <c r="D86" s="53">
        <f>D62+D64+D66</f>
        <v>1090.0900000000001</v>
      </c>
      <c r="E86" s="53">
        <f>E66+E64+E62</f>
        <v>0</v>
      </c>
      <c r="F86" s="53">
        <f>SUM(D86:E86)</f>
        <v>1090.0900000000001</v>
      </c>
    </row>
    <row r="88" spans="1:6" x14ac:dyDescent="0.25">
      <c r="A88" s="2"/>
      <c r="B88" s="55"/>
      <c r="C88" s="2"/>
      <c r="D88" s="2"/>
      <c r="E88" s="2"/>
      <c r="F88" s="2"/>
    </row>
    <row r="89" spans="1:6" x14ac:dyDescent="0.25">
      <c r="A89" s="56"/>
      <c r="B89" s="56" t="s">
        <v>84</v>
      </c>
      <c r="C89" s="56"/>
      <c r="D89" s="57"/>
      <c r="E89" s="57" t="s">
        <v>85</v>
      </c>
      <c r="F89" s="57"/>
    </row>
    <row r="90" spans="1:6" x14ac:dyDescent="0.25">
      <c r="A90" s="56"/>
      <c r="B90" s="56" t="s">
        <v>86</v>
      </c>
      <c r="C90" s="56"/>
      <c r="D90" s="57"/>
      <c r="E90" s="57" t="s">
        <v>87</v>
      </c>
      <c r="F90" s="57"/>
    </row>
    <row r="91" spans="1:6" x14ac:dyDescent="0.25">
      <c r="A91" s="2"/>
      <c r="B91" s="55"/>
      <c r="C91" s="2"/>
      <c r="D91" s="2"/>
      <c r="E91" s="2"/>
      <c r="F91" s="2"/>
    </row>
  </sheetData>
  <mergeCells count="24">
    <mergeCell ref="A4:F4"/>
    <mergeCell ref="A6:A7"/>
    <mergeCell ref="B6:B7"/>
    <mergeCell ref="C6:C7"/>
    <mergeCell ref="D6:D7"/>
    <mergeCell ref="E6:E7"/>
    <mergeCell ref="F6:F7"/>
    <mergeCell ref="A14:A15"/>
    <mergeCell ref="C14:C15"/>
    <mergeCell ref="A16:A17"/>
    <mergeCell ref="C16:C17"/>
    <mergeCell ref="A19:A20"/>
    <mergeCell ref="C19:C20"/>
    <mergeCell ref="A25:A26"/>
    <mergeCell ref="C25:C26"/>
    <mergeCell ref="A55:F55"/>
    <mergeCell ref="A58:F58"/>
    <mergeCell ref="A60:A61"/>
    <mergeCell ref="B60:B61"/>
    <mergeCell ref="C60:C61"/>
    <mergeCell ref="D60:D61"/>
    <mergeCell ref="E60:E61"/>
    <mergeCell ref="F60:F61"/>
    <mergeCell ref="B86:C8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2025-06-19T08:26:40Z</dcterms:created>
  <dcterms:modified xsi:type="dcterms:W3CDTF">2025-06-19T08:31:50Z</dcterms:modified>
</cp:coreProperties>
</file>