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onta2025\Desktop\Anexe HCL\"/>
    </mc:Choice>
  </mc:AlternateContent>
  <xr:revisionPtr revIDLastSave="0" documentId="13_ncr:1_{3757C721-8999-4F95-8606-C0958F2DCD33}" xr6:coauthVersionLast="47" xr6:coauthVersionMax="47" xr10:uidLastSave="{00000000-0000-0000-0000-000000000000}"/>
  <bookViews>
    <workbookView xWindow="-120" yWindow="-120" windowWidth="29040" windowHeight="15720" xr2:uid="{280B9183-D484-4E4C-9E32-51155CEE334A}"/>
  </bookViews>
  <sheets>
    <sheet name="Bug 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43" i="1" s="1"/>
  <c r="E43" i="1"/>
  <c r="D43" i="1"/>
  <c r="F42" i="1"/>
  <c r="E41" i="1"/>
  <c r="F41" i="1" s="1"/>
  <c r="D39" i="1"/>
  <c r="F37" i="1"/>
  <c r="E36" i="1"/>
  <c r="F36" i="1" s="1"/>
  <c r="F35" i="1"/>
  <c r="E34" i="1"/>
  <c r="F34" i="1" s="1"/>
  <c r="F33" i="1"/>
  <c r="E32" i="1"/>
  <c r="F32" i="1" s="1"/>
  <c r="F28" i="1"/>
  <c r="F27" i="1" s="1"/>
  <c r="F26" i="1" s="1"/>
  <c r="E27" i="1"/>
  <c r="E26" i="1" s="1"/>
  <c r="E25" i="1" s="1"/>
  <c r="D27" i="1"/>
  <c r="D26" i="1" s="1"/>
  <c r="D22" i="1"/>
  <c r="F21" i="1"/>
  <c r="F17" i="1"/>
  <c r="F16" i="1"/>
  <c r="F15" i="1"/>
  <c r="F14" i="1"/>
  <c r="E13" i="1"/>
  <c r="F13" i="1" s="1"/>
  <c r="F11" i="1"/>
  <c r="F10" i="1" s="1"/>
  <c r="E10" i="1"/>
  <c r="E9" i="1" s="1"/>
  <c r="D10" i="1"/>
  <c r="E39" i="1" l="1"/>
  <c r="F39" i="1" s="1"/>
  <c r="E40" i="1"/>
  <c r="F40" i="1" s="1"/>
  <c r="F25" i="1"/>
  <c r="E24" i="1"/>
  <c r="F9" i="1"/>
  <c r="E7" i="1"/>
  <c r="F7" i="1" s="1"/>
  <c r="E31" i="1"/>
  <c r="E30" i="1" l="1"/>
  <c r="F30" i="1" s="1"/>
  <c r="F31" i="1"/>
  <c r="F24" i="1"/>
  <c r="E20" i="1" l="1"/>
  <c r="F20" i="1" s="1"/>
  <c r="F22" i="1" s="1"/>
</calcChain>
</file>

<file path=xl/sharedStrings.xml><?xml version="1.0" encoding="utf-8"?>
<sst xmlns="http://schemas.openxmlformats.org/spreadsheetml/2006/main" count="71" uniqueCount="60">
  <si>
    <t>U.A.T ORAȘ TÂRGU CĂRBUNEȘTI</t>
  </si>
  <si>
    <t xml:space="preserve">         Anexa nr. 2 la Proiectul de hotărâre nr...... din .....05.2025</t>
  </si>
  <si>
    <t>JUDETUL GORJ</t>
  </si>
  <si>
    <t xml:space="preserve"> </t>
  </si>
  <si>
    <t>CUI : 4898681</t>
  </si>
  <si>
    <t xml:space="preserve">         Bugetul de venituri și cheltuieli al instituțiilor publice și activităților finanțate integral sau parțial din venituri proprii , pe anul 2025</t>
  </si>
  <si>
    <t>mii lei</t>
  </si>
  <si>
    <t>Nr. Crt</t>
  </si>
  <si>
    <t>Denumire indicator</t>
  </si>
  <si>
    <t>Cod indicator</t>
  </si>
  <si>
    <t>Buget inițial aprobat prin HCL nr.18 din 26.03.2025</t>
  </si>
  <si>
    <t>Influențe trim II</t>
  </si>
  <si>
    <t xml:space="preserve">VENITURI </t>
  </si>
  <si>
    <t>I.</t>
  </si>
  <si>
    <t>Școala Gimnazială nr. 1 George Uscătescu</t>
  </si>
  <si>
    <t>Transferuri voluntare, altele decât subvențiile</t>
  </si>
  <si>
    <t>Donații și sponsorizări</t>
  </si>
  <si>
    <t>II</t>
  </si>
  <si>
    <t>Spitalul de Urgență Târgu Cărbunești</t>
  </si>
  <si>
    <t>Venituri din contracte încheiate cu casele de asigurări sociale de sănătate</t>
  </si>
  <si>
    <t>Subvenții de la bugetul de stat către instituții publice finanțate parțial sau integral din venituri proprii necesare susținerii derulării proiectelor finanțate din fonduri externe nerambursabile (FEN) postaderare, aferete perioadei de programare 2014-2020</t>
  </si>
  <si>
    <t>Alte sume primite din fonduri de la Uniunea Europeană pentru programele operaționale finanțate din cadrul financiar 2014-2020</t>
  </si>
  <si>
    <t>CHELTUIELI</t>
  </si>
  <si>
    <t>Buget rectificat prin HCL nr. ...... din 27.05.2025</t>
  </si>
  <si>
    <t>CHELTUIELI DIN VENITURI PROPRII ȘI SUBVENȚII</t>
  </si>
  <si>
    <t>Excedent an 2024</t>
  </si>
  <si>
    <t>TOTAL CHELTUIELI</t>
  </si>
  <si>
    <t>I</t>
  </si>
  <si>
    <t>ÎNVĂȚĂMÂNT</t>
  </si>
  <si>
    <t>65.10.</t>
  </si>
  <si>
    <t>Internate și cantine</t>
  </si>
  <si>
    <t>65.10.11.03</t>
  </si>
  <si>
    <t>Bunuri și servicii</t>
  </si>
  <si>
    <t>Titlul 20:</t>
  </si>
  <si>
    <t>Alte cheltuieli</t>
  </si>
  <si>
    <t>20.30.</t>
  </si>
  <si>
    <t>Alte cheltuieli cu  bunuri și servicii</t>
  </si>
  <si>
    <t>20.30.30</t>
  </si>
  <si>
    <t>Titlul 20</t>
  </si>
  <si>
    <t xml:space="preserve"> Bunuri și servicii</t>
  </si>
  <si>
    <t>Piese schimb</t>
  </si>
  <si>
    <t>Bunuri de natura obiectelor de inventar</t>
  </si>
  <si>
    <t>Alte obiecte de inventar</t>
  </si>
  <si>
    <t>Active nefinanciare</t>
  </si>
  <si>
    <t>Titlul  71:</t>
  </si>
  <si>
    <t>Mașini, echipamente și mijloace de transport</t>
  </si>
  <si>
    <t xml:space="preserve"> Administrația Pieții</t>
  </si>
  <si>
    <t>***</t>
  </si>
  <si>
    <t xml:space="preserve">Servicii și dezvoltare publică </t>
  </si>
  <si>
    <t>Reparații curente</t>
  </si>
  <si>
    <t xml:space="preserve">Plăți efectuate în anii precedenți și recuperate în anul curent </t>
  </si>
  <si>
    <t>Titlul 85:</t>
  </si>
  <si>
    <t>Plăți efectuate în anii precedenți și recuperate în anul curent - secțiune de funcționare</t>
  </si>
  <si>
    <t xml:space="preserve">  PRIMAR, </t>
  </si>
  <si>
    <t xml:space="preserve">    ȘEF SERVICIU,</t>
  </si>
  <si>
    <t>BIRĂU DĂNUȚ</t>
  </si>
  <si>
    <t>BORCAN ALIN PAUL</t>
  </si>
  <si>
    <t>m</t>
  </si>
  <si>
    <t>III</t>
  </si>
  <si>
    <t>Buget rectificat prin HCL nr. ......din 27.05.2025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</si>
</sst>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b/>
      <sz val="11"/>
      <color theme="1"/>
      <name val="Aptos Narrow"/>
      <family val="2"/>
      <scheme val="minor"/>
    </font>
    <font>
      <sz val="12"/>
      <name val="Times New Roman"/>
      <family val="1"/>
    </font>
    <font>
      <sz val="12"/>
      <color theme="1"/>
      <name val="Times New Roman"/>
      <family val="1"/>
    </font>
    <font>
      <sz val="12"/>
      <color theme="1"/>
      <name val="Aptos Narrow"/>
      <family val="2"/>
      <scheme val="minor"/>
    </font>
    <font>
      <sz val="11"/>
      <color theme="1"/>
      <name val="Times New Roman"/>
      <family val="1"/>
      <charset val="238"/>
    </font>
    <font>
      <b/>
      <sz val="12"/>
      <name val="Times New Roman"/>
      <family val="1"/>
    </font>
    <font>
      <b/>
      <sz val="12"/>
      <name val="Times New Roman"/>
      <family val="1"/>
      <charset val="238"/>
    </font>
    <font>
      <b/>
      <sz val="10"/>
      <name val="Times New Roman"/>
      <family val="1"/>
    </font>
    <font>
      <b/>
      <i/>
      <sz val="10"/>
      <color indexed="8"/>
      <name val="Times New Roman"/>
      <family val="1"/>
    </font>
    <font>
      <b/>
      <sz val="10"/>
      <color theme="1"/>
      <name val="Times New Roman"/>
      <family val="1"/>
    </font>
    <font>
      <b/>
      <sz val="11"/>
      <color theme="1"/>
      <name val="Times New Roman"/>
      <family val="1"/>
    </font>
    <font>
      <b/>
      <sz val="11"/>
      <color indexed="8"/>
      <name val="Times New Roman"/>
      <family val="1"/>
    </font>
    <font>
      <b/>
      <i/>
      <sz val="11"/>
      <color indexed="8"/>
      <name val="Times New Roman"/>
      <family val="1"/>
    </font>
    <font>
      <b/>
      <sz val="10"/>
      <color indexed="8"/>
      <name val="Times New Roman"/>
      <family val="1"/>
    </font>
    <font>
      <b/>
      <i/>
      <sz val="10"/>
      <name val="Times New Roman"/>
      <family val="1"/>
    </font>
    <font>
      <sz val="10"/>
      <name val="Times New Roman"/>
      <family val="1"/>
    </font>
    <font>
      <sz val="10"/>
      <color theme="1"/>
      <name val="Times New Roman"/>
      <family val="1"/>
    </font>
    <font>
      <sz val="10.55"/>
      <color theme="1"/>
      <name val="Aptos Narrow"/>
      <family val="2"/>
      <scheme val="minor"/>
    </font>
    <font>
      <b/>
      <sz val="10.55"/>
      <color theme="1"/>
      <name val="Times New Roman"/>
      <family val="1"/>
    </font>
    <font>
      <b/>
      <sz val="10.55"/>
      <name val="Times New Roman"/>
      <family val="1"/>
    </font>
    <font>
      <b/>
      <sz val="11"/>
      <name val="Times New Roman"/>
      <family val="1"/>
    </font>
    <font>
      <b/>
      <sz val="10.55"/>
      <color indexed="8"/>
      <name val="Times New Roman"/>
      <family val="1"/>
    </font>
    <font>
      <b/>
      <i/>
      <sz val="10.55"/>
      <color theme="1"/>
      <name val="Aptos Narrow"/>
      <family val="2"/>
      <scheme val="minor"/>
    </font>
    <font>
      <b/>
      <i/>
      <sz val="10.55"/>
      <color theme="1"/>
      <name val="Times New Roman"/>
      <family val="1"/>
    </font>
    <font>
      <b/>
      <i/>
      <sz val="10.55"/>
      <name val="Times New Roman"/>
      <family val="1"/>
    </font>
    <font>
      <b/>
      <i/>
      <sz val="10.55"/>
      <color indexed="8"/>
      <name val="Times New Roman"/>
      <family val="1"/>
    </font>
    <font>
      <sz val="10.55"/>
      <color theme="1"/>
      <name val="Times New Roman"/>
      <family val="1"/>
    </font>
    <font>
      <sz val="10.55"/>
      <name val="Times New Roman"/>
      <family val="1"/>
    </font>
    <font>
      <sz val="10.55"/>
      <color indexed="8"/>
      <name val="Times New Roman"/>
      <family val="1"/>
    </font>
    <font>
      <b/>
      <i/>
      <sz val="10"/>
      <color theme="1"/>
      <name val="Times New Roman"/>
      <family val="1"/>
    </font>
    <font>
      <sz val="10"/>
      <color indexed="8"/>
      <name val="Times New Roman"/>
      <family val="1"/>
    </font>
    <font>
      <sz val="11"/>
      <color theme="1"/>
      <name val="Times New Roman"/>
      <family val="1"/>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98">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7" fillId="0" borderId="0" xfId="0" applyFont="1"/>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wrapText="1"/>
    </xf>
    <xf numFmtId="2" fontId="12" fillId="0" borderId="1" xfId="0" applyNumberFormat="1" applyFont="1" applyBorder="1" applyAlignment="1">
      <alignment horizontal="center" wrapText="1"/>
    </xf>
    <xf numFmtId="2" fontId="11" fillId="0" borderId="1" xfId="0" applyNumberFormat="1" applyFont="1" applyBorder="1" applyAlignment="1">
      <alignment horizontal="center" wrapText="1"/>
    </xf>
    <xf numFmtId="2" fontId="13" fillId="0" borderId="1" xfId="0" applyNumberFormat="1" applyFont="1" applyBorder="1" applyAlignment="1">
      <alignment horizontal="center" wrapText="1"/>
    </xf>
    <xf numFmtId="0" fontId="12" fillId="0" borderId="1" xfId="0" applyFont="1" applyBorder="1" applyAlignment="1">
      <alignment horizontal="center" wrapText="1"/>
    </xf>
    <xf numFmtId="4" fontId="11" fillId="0" borderId="1" xfId="0" applyNumberFormat="1" applyFont="1" applyBorder="1" applyAlignment="1">
      <alignment horizontal="center" wrapText="1"/>
    </xf>
    <xf numFmtId="0" fontId="13" fillId="0" borderId="1" xfId="0" applyFont="1" applyBorder="1" applyAlignment="1">
      <alignment horizontal="center" wrapText="1"/>
    </xf>
    <xf numFmtId="0" fontId="10" fillId="0" borderId="1" xfId="0" applyFont="1" applyBorder="1" applyAlignment="1">
      <alignment horizontal="center" wrapText="1"/>
    </xf>
    <xf numFmtId="2" fontId="14"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9" fillId="0" borderId="1" xfId="0" applyNumberFormat="1" applyFont="1" applyBorder="1" applyAlignment="1">
      <alignment horizont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xf>
    <xf numFmtId="2" fontId="15"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2" fontId="17" fillId="0" borderId="1" xfId="0" applyNumberFormat="1" applyFont="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2" fontId="10" fillId="0" borderId="1" xfId="0" applyNumberFormat="1" applyFont="1" applyBorder="1" applyAlignment="1">
      <alignment horizontal="center" vertical="center" wrapText="1"/>
    </xf>
    <xf numFmtId="0" fontId="1" fillId="0" borderId="0" xfId="0" applyFont="1"/>
    <xf numFmtId="0" fontId="17" fillId="0" borderId="1" xfId="0" applyFont="1" applyBorder="1" applyAlignment="1">
      <alignment vertical="center" wrapText="1"/>
    </xf>
    <xf numFmtId="0" fontId="16" fillId="0" borderId="0" xfId="0" applyFont="1" applyAlignment="1">
      <alignment vertical="center"/>
    </xf>
    <xf numFmtId="0" fontId="16" fillId="0" borderId="0" xfId="0" applyFont="1" applyAlignment="1">
      <alignment vertical="center" wrapText="1"/>
    </xf>
    <xf numFmtId="2" fontId="16" fillId="0" borderId="0" xfId="0" applyNumberFormat="1" applyFont="1" applyAlignment="1">
      <alignment horizontal="center" vertical="center"/>
    </xf>
    <xf numFmtId="2" fontId="16" fillId="0" borderId="3" xfId="0" applyNumberFormat="1" applyFont="1" applyBorder="1" applyAlignment="1">
      <alignment horizontal="center" vertical="center"/>
    </xf>
    <xf numFmtId="0" fontId="18" fillId="0" borderId="1" xfId="0" applyFont="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19" fillId="0" borderId="4" xfId="0" applyFont="1" applyBorder="1" applyAlignment="1">
      <alignment vertical="center" wrapText="1"/>
    </xf>
    <xf numFmtId="0" fontId="21" fillId="0" borderId="5" xfId="0" applyFont="1" applyBorder="1" applyAlignment="1">
      <alignment horizontal="center" vertical="center" wrapText="1"/>
    </xf>
    <xf numFmtId="0" fontId="12" fillId="0" borderId="6" xfId="0" applyFont="1" applyBorder="1" applyAlignment="1">
      <alignment horizontal="center" vertical="center" wrapText="1"/>
    </xf>
    <xf numFmtId="4" fontId="12" fillId="0" borderId="2"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2" fillId="0" borderId="6" xfId="0" applyFont="1" applyBorder="1" applyAlignment="1">
      <alignment horizontal="center" vertical="center" wrapText="1"/>
    </xf>
    <xf numFmtId="4" fontId="22" fillId="0" borderId="2"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4" fillId="0" borderId="4" xfId="0" applyFont="1" applyBorder="1" applyAlignment="1">
      <alignment vertical="center" wrapText="1"/>
    </xf>
    <xf numFmtId="0" fontId="25" fillId="0" borderId="5" xfId="0" applyFont="1" applyBorder="1" applyAlignment="1">
      <alignment horizontal="center" vertical="center" wrapText="1"/>
    </xf>
    <xf numFmtId="0" fontId="26" fillId="0" borderId="6" xfId="0" applyFont="1" applyBorder="1" applyAlignment="1">
      <alignment horizontal="center" vertical="center" wrapText="1"/>
    </xf>
    <xf numFmtId="4" fontId="26" fillId="0" borderId="2"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7" fillId="0" borderId="4" xfId="0" applyFont="1" applyBorder="1" applyAlignment="1">
      <alignment vertical="center" wrapText="1"/>
    </xf>
    <xf numFmtId="0" fontId="28" fillId="0" borderId="5" xfId="0" applyFont="1" applyBorder="1" applyAlignment="1">
      <alignment horizontal="center" vertical="center" wrapText="1"/>
    </xf>
    <xf numFmtId="0" fontId="29" fillId="0" borderId="6" xfId="0" applyFont="1" applyBorder="1" applyAlignment="1">
      <alignment horizontal="center" vertical="center" wrapText="1"/>
    </xf>
    <xf numFmtId="4" fontId="29" fillId="0" borderId="2"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2" fontId="12" fillId="0" borderId="6"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30" fillId="0" borderId="1" xfId="0" applyFont="1" applyBorder="1" applyAlignment="1">
      <alignment vertical="center" wrapText="1"/>
    </xf>
    <xf numFmtId="0" fontId="30" fillId="0" borderId="4" xfId="0" applyFont="1" applyBorder="1" applyAlignment="1">
      <alignment vertical="center" wrapText="1"/>
    </xf>
    <xf numFmtId="0" fontId="15" fillId="0" borderId="5" xfId="0" applyFont="1" applyBorder="1" applyAlignment="1">
      <alignment horizontal="center" vertical="center" wrapText="1"/>
    </xf>
    <xf numFmtId="2" fontId="9" fillId="0" borderId="6"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17" fillId="0" borderId="4" xfId="0" applyFont="1" applyBorder="1" applyAlignment="1">
      <alignment vertical="center" wrapText="1"/>
    </xf>
    <xf numFmtId="0" fontId="16" fillId="0" borderId="5" xfId="0" applyFont="1" applyBorder="1" applyAlignment="1">
      <alignment horizontal="center" vertical="center" wrapText="1"/>
    </xf>
    <xf numFmtId="2" fontId="31" fillId="0" borderId="6" xfId="0" applyNumberFormat="1" applyFont="1" applyBorder="1" applyAlignment="1">
      <alignment horizontal="center" vertical="center" wrapText="1"/>
    </xf>
    <xf numFmtId="2" fontId="31" fillId="0" borderId="2"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31" fillId="0" borderId="7" xfId="0" applyNumberFormat="1" applyFont="1" applyBorder="1" applyAlignment="1">
      <alignment horizontal="center" vertical="center" wrapText="1"/>
    </xf>
    <xf numFmtId="0" fontId="11" fillId="0" borderId="4" xfId="0" applyFont="1" applyBorder="1" applyAlignment="1">
      <alignment vertical="center" wrapText="1"/>
    </xf>
    <xf numFmtId="2" fontId="12" fillId="0" borderId="7" xfId="0" applyNumberFormat="1" applyFont="1" applyBorder="1" applyAlignment="1">
      <alignment horizontal="center" vertical="center" wrapText="1"/>
    </xf>
    <xf numFmtId="0" fontId="15" fillId="2" borderId="1" xfId="0" applyFont="1" applyFill="1" applyBorder="1" applyAlignment="1">
      <alignment vertical="center" wrapText="1"/>
    </xf>
    <xf numFmtId="0" fontId="16" fillId="2" borderId="1" xfId="0" applyFont="1" applyFill="1" applyBorder="1" applyAlignment="1">
      <alignment vertical="center" wrapText="1"/>
    </xf>
    <xf numFmtId="0" fontId="27" fillId="0" borderId="1" xfId="0" applyFont="1" applyBorder="1" applyAlignment="1">
      <alignment horizontal="center" vertical="center" wrapText="1"/>
    </xf>
    <xf numFmtId="0" fontId="16" fillId="0" borderId="1" xfId="0" applyFont="1" applyBorder="1" applyAlignment="1">
      <alignment horizontal="center" vertical="center" wrapText="1"/>
    </xf>
    <xf numFmtId="2" fontId="29" fillId="0" borderId="1" xfId="0" applyNumberFormat="1" applyFont="1" applyBorder="1" applyAlignment="1">
      <alignment horizontal="center" vertical="center" wrapText="1"/>
    </xf>
    <xf numFmtId="0" fontId="27" fillId="0" borderId="0" xfId="0" applyFont="1" applyAlignment="1">
      <alignment horizontal="center" vertical="center" wrapText="1"/>
    </xf>
    <xf numFmtId="0" fontId="17" fillId="0" borderId="0" xfId="0" applyFont="1" applyAlignment="1">
      <alignment vertical="center" wrapText="1"/>
    </xf>
    <xf numFmtId="0" fontId="16" fillId="0" borderId="0" xfId="0" applyFont="1" applyAlignment="1">
      <alignment horizontal="center" vertical="center" wrapText="1"/>
    </xf>
    <xf numFmtId="2" fontId="29" fillId="0" borderId="0" xfId="0" applyNumberFormat="1" applyFont="1" applyAlignment="1">
      <alignment horizontal="center" vertical="center" wrapText="1"/>
    </xf>
    <xf numFmtId="0" fontId="32" fillId="0" borderId="0" xfId="0" applyFont="1"/>
    <xf numFmtId="0" fontId="16" fillId="0" borderId="0" xfId="0" applyFont="1"/>
    <xf numFmtId="2" fontId="6"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B750-632A-40F3-BD91-385685382239}">
  <dimension ref="A1:N56"/>
  <sheetViews>
    <sheetView tabSelected="1" view="pageBreakPreview" topLeftCell="A29" zoomScale="98" zoomScaleSheetLayoutView="98" workbookViewId="0">
      <selection activeCell="H49" sqref="H49"/>
    </sheetView>
  </sheetViews>
  <sheetFormatPr defaultRowHeight="15" x14ac:dyDescent="0.25"/>
  <cols>
    <col min="1" max="1" width="4.28515625" customWidth="1"/>
    <col min="2" max="2" width="48.42578125" customWidth="1"/>
    <col min="3" max="3" width="18.7109375" customWidth="1"/>
    <col min="4" max="4" width="19.140625" customWidth="1"/>
    <col min="5" max="5" width="11.7109375" customWidth="1"/>
    <col min="6" max="6" width="17.85546875" customWidth="1"/>
    <col min="7" max="7" width="10.140625" customWidth="1"/>
    <col min="8" max="9" width="12.7109375" customWidth="1"/>
    <col min="10" max="10" width="8.5703125" customWidth="1"/>
    <col min="11" max="11" width="13.85546875" customWidth="1"/>
    <col min="12" max="12" width="8.85546875" customWidth="1"/>
    <col min="13" max="13" width="8.7109375" customWidth="1"/>
    <col min="14" max="14" width="12.85546875" customWidth="1"/>
    <col min="15" max="15" width="9.140625" customWidth="1"/>
    <col min="16" max="16" width="13.140625" customWidth="1"/>
    <col min="17" max="17" width="11.28515625" customWidth="1"/>
    <col min="18" max="18" width="12.85546875" customWidth="1"/>
  </cols>
  <sheetData>
    <row r="1" spans="1:6" ht="15.75" x14ac:dyDescent="0.25">
      <c r="A1" s="1" t="s">
        <v>0</v>
      </c>
      <c r="B1" s="1"/>
      <c r="C1" s="2" t="s">
        <v>1</v>
      </c>
      <c r="D1" s="3"/>
      <c r="E1" s="3"/>
      <c r="F1" s="3"/>
    </row>
    <row r="2" spans="1:6" ht="15.75" x14ac:dyDescent="0.25">
      <c r="A2" s="1" t="s">
        <v>2</v>
      </c>
      <c r="B2" s="1"/>
      <c r="C2" s="4" t="s">
        <v>3</v>
      </c>
      <c r="D2" s="3"/>
      <c r="E2" s="3"/>
      <c r="F2" s="3"/>
    </row>
    <row r="3" spans="1:6" ht="15.75" x14ac:dyDescent="0.25">
      <c r="A3" s="1" t="s">
        <v>4</v>
      </c>
      <c r="B3" s="1"/>
      <c r="C3" s="3"/>
      <c r="D3" s="3" t="s">
        <v>3</v>
      </c>
      <c r="E3" s="3"/>
      <c r="F3" s="3"/>
    </row>
    <row r="4" spans="1:6" ht="33.75" customHeight="1" x14ac:dyDescent="0.25">
      <c r="A4" s="97" t="s">
        <v>5</v>
      </c>
      <c r="B4" s="97"/>
      <c r="C4" s="97"/>
      <c r="D4" s="97"/>
      <c r="E4" s="97"/>
      <c r="F4" s="97"/>
    </row>
    <row r="5" spans="1:6" ht="15.75" x14ac:dyDescent="0.25">
      <c r="A5" s="1"/>
      <c r="B5" s="5"/>
      <c r="C5" s="1"/>
      <c r="D5" s="1"/>
      <c r="E5" s="1"/>
      <c r="F5" s="1" t="s">
        <v>6</v>
      </c>
    </row>
    <row r="6" spans="1:6" ht="40.5" x14ac:dyDescent="0.25">
      <c r="A6" s="6" t="s">
        <v>7</v>
      </c>
      <c r="B6" s="6" t="s">
        <v>8</v>
      </c>
      <c r="C6" s="6" t="s">
        <v>9</v>
      </c>
      <c r="D6" s="7" t="s">
        <v>10</v>
      </c>
      <c r="E6" s="7" t="s">
        <v>11</v>
      </c>
      <c r="F6" s="8" t="s">
        <v>59</v>
      </c>
    </row>
    <row r="7" spans="1:6" x14ac:dyDescent="0.25">
      <c r="A7" s="9"/>
      <c r="B7" s="9" t="s">
        <v>12</v>
      </c>
      <c r="C7" s="10">
        <v>110</v>
      </c>
      <c r="D7" s="11">
        <v>96807.08</v>
      </c>
      <c r="E7" s="12">
        <f>E9+E13</f>
        <v>141.51</v>
      </c>
      <c r="F7" s="13">
        <f>SUM(D7:E7)</f>
        <v>96948.59</v>
      </c>
    </row>
    <row r="8" spans="1:6" x14ac:dyDescent="0.25">
      <c r="A8" s="9"/>
      <c r="B8" s="9"/>
      <c r="C8" s="10"/>
      <c r="D8" s="14"/>
      <c r="E8" s="15"/>
      <c r="F8" s="16"/>
    </row>
    <row r="9" spans="1:6" x14ac:dyDescent="0.25">
      <c r="A9" s="9" t="s">
        <v>13</v>
      </c>
      <c r="B9" s="9" t="s">
        <v>14</v>
      </c>
      <c r="C9" s="17"/>
      <c r="D9" s="18">
        <v>140</v>
      </c>
      <c r="E9" s="19">
        <f>E10</f>
        <v>2.62</v>
      </c>
      <c r="F9" s="20">
        <f>SUM(D9:E9)</f>
        <v>142.62</v>
      </c>
    </row>
    <row r="10" spans="1:6" x14ac:dyDescent="0.25">
      <c r="A10" s="21"/>
      <c r="B10" s="22" t="s">
        <v>15</v>
      </c>
      <c r="C10" s="23">
        <v>3710</v>
      </c>
      <c r="D10" s="24">
        <f>D11</f>
        <v>0</v>
      </c>
      <c r="E10" s="24">
        <f t="shared" ref="E10:F10" si="0">E11</f>
        <v>2.62</v>
      </c>
      <c r="F10" s="24">
        <f t="shared" si="0"/>
        <v>2.62</v>
      </c>
    </row>
    <row r="11" spans="1:6" x14ac:dyDescent="0.25">
      <c r="A11" s="25"/>
      <c r="B11" s="26" t="s">
        <v>16</v>
      </c>
      <c r="C11" s="27">
        <v>371001</v>
      </c>
      <c r="D11" s="28">
        <v>0</v>
      </c>
      <c r="E11" s="28">
        <v>2.62</v>
      </c>
      <c r="F11" s="29">
        <f>SUM(D11:E11)</f>
        <v>2.62</v>
      </c>
    </row>
    <row r="12" spans="1:6" x14ac:dyDescent="0.25">
      <c r="A12" s="25"/>
      <c r="B12" s="26"/>
      <c r="C12" s="27"/>
      <c r="D12" s="28"/>
      <c r="E12" s="28"/>
      <c r="F12" s="29"/>
    </row>
    <row r="13" spans="1:6" s="34" customFormat="1" x14ac:dyDescent="0.25">
      <c r="A13" s="30" t="s">
        <v>17</v>
      </c>
      <c r="B13" s="6" t="s">
        <v>18</v>
      </c>
      <c r="C13" s="31"/>
      <c r="D13" s="32">
        <v>95884.9</v>
      </c>
      <c r="E13" s="32">
        <f>E14+E15+E16+E17</f>
        <v>138.88999999999999</v>
      </c>
      <c r="F13" s="33">
        <f>SUM(D13:E13)</f>
        <v>96023.79</v>
      </c>
    </row>
    <row r="14" spans="1:6" ht="25.5" x14ac:dyDescent="0.25">
      <c r="A14" s="25"/>
      <c r="B14" s="26" t="s">
        <v>19</v>
      </c>
      <c r="C14" s="27">
        <v>331021</v>
      </c>
      <c r="D14" s="28">
        <v>35400.5</v>
      </c>
      <c r="E14" s="28">
        <v>75</v>
      </c>
      <c r="F14" s="29">
        <f>SUM(D14:E14)</f>
        <v>35475.5</v>
      </c>
    </row>
    <row r="15" spans="1:6" x14ac:dyDescent="0.25">
      <c r="A15" s="25"/>
      <c r="B15" s="26" t="s">
        <v>16</v>
      </c>
      <c r="C15" s="27">
        <v>371001</v>
      </c>
      <c r="D15" s="28">
        <v>10</v>
      </c>
      <c r="E15" s="28">
        <v>6.8</v>
      </c>
      <c r="F15" s="29">
        <f>SUM(D15:E15)</f>
        <v>16.8</v>
      </c>
    </row>
    <row r="16" spans="1:6" ht="63.75" x14ac:dyDescent="0.25">
      <c r="A16" s="25"/>
      <c r="B16" s="26" t="s">
        <v>20</v>
      </c>
      <c r="C16" s="27">
        <v>421070</v>
      </c>
      <c r="D16" s="28">
        <v>0</v>
      </c>
      <c r="E16" s="28">
        <v>16.309999999999999</v>
      </c>
      <c r="F16" s="29">
        <f>SUM(D16:E16)</f>
        <v>16.309999999999999</v>
      </c>
    </row>
    <row r="17" spans="1:10" ht="36" customHeight="1" x14ac:dyDescent="0.25">
      <c r="A17" s="25"/>
      <c r="B17" s="26" t="s">
        <v>21</v>
      </c>
      <c r="C17" s="27">
        <v>461004</v>
      </c>
      <c r="D17" s="28">
        <v>0</v>
      </c>
      <c r="E17" s="28">
        <v>40.78</v>
      </c>
      <c r="F17" s="29">
        <f>SUM(D17:E17)</f>
        <v>40.78</v>
      </c>
    </row>
    <row r="18" spans="1:10" x14ac:dyDescent="0.25">
      <c r="A18" s="36"/>
      <c r="B18" s="37"/>
      <c r="C18" s="36"/>
      <c r="D18" s="38"/>
      <c r="E18" s="38"/>
      <c r="F18" s="39"/>
      <c r="J18" t="s">
        <v>3</v>
      </c>
    </row>
    <row r="19" spans="1:10" ht="40.5" x14ac:dyDescent="0.25">
      <c r="A19" s="40"/>
      <c r="B19" s="41" t="s">
        <v>22</v>
      </c>
      <c r="C19" s="42" t="s">
        <v>9</v>
      </c>
      <c r="D19" s="7" t="s">
        <v>10</v>
      </c>
      <c r="E19" s="7" t="s">
        <v>11</v>
      </c>
      <c r="F19" s="8" t="s">
        <v>23</v>
      </c>
    </row>
    <row r="20" spans="1:10" ht="27" x14ac:dyDescent="0.25">
      <c r="A20" s="40"/>
      <c r="B20" s="43" t="s">
        <v>24</v>
      </c>
      <c r="C20" s="44">
        <v>5010</v>
      </c>
      <c r="D20" s="45">
        <v>96944.43</v>
      </c>
      <c r="E20" s="46">
        <f>E24+E30</f>
        <v>141.51</v>
      </c>
      <c r="F20" s="47">
        <f>SUM(D20:E20)</f>
        <v>97085.939999999988</v>
      </c>
    </row>
    <row r="21" spans="1:10" x14ac:dyDescent="0.25">
      <c r="A21" s="40"/>
      <c r="B21" s="43" t="s">
        <v>25</v>
      </c>
      <c r="C21" s="44">
        <v>9910</v>
      </c>
      <c r="D21" s="45">
        <v>-137.35</v>
      </c>
      <c r="E21" s="48"/>
      <c r="F21" s="47">
        <f t="shared" ref="F21" si="1">SUM(D21:E21)</f>
        <v>-137.35</v>
      </c>
    </row>
    <row r="22" spans="1:10" x14ac:dyDescent="0.25">
      <c r="A22" s="40"/>
      <c r="B22" s="43" t="s">
        <v>26</v>
      </c>
      <c r="C22" s="44"/>
      <c r="D22" s="45">
        <f>D20+D21</f>
        <v>96807.079999999987</v>
      </c>
      <c r="E22" s="46"/>
      <c r="F22" s="47">
        <f>SUM(F20:F21)</f>
        <v>96948.589999999982</v>
      </c>
    </row>
    <row r="23" spans="1:10" x14ac:dyDescent="0.25">
      <c r="A23" s="40"/>
      <c r="B23" s="43"/>
      <c r="C23" s="49"/>
      <c r="D23" s="50"/>
      <c r="E23" s="51"/>
      <c r="F23" s="52"/>
    </row>
    <row r="24" spans="1:10" x14ac:dyDescent="0.25">
      <c r="A24" s="53" t="s">
        <v>27</v>
      </c>
      <c r="B24" s="43" t="s">
        <v>28</v>
      </c>
      <c r="C24" s="49" t="s">
        <v>29</v>
      </c>
      <c r="D24" s="50">
        <v>374.05</v>
      </c>
      <c r="E24" s="51">
        <f>E25</f>
        <v>2.62</v>
      </c>
      <c r="F24" s="54">
        <f>D24+E24</f>
        <v>376.67</v>
      </c>
    </row>
    <row r="25" spans="1:10" x14ac:dyDescent="0.25">
      <c r="A25" s="55"/>
      <c r="B25" s="56" t="s">
        <v>30</v>
      </c>
      <c r="C25" s="57" t="s">
        <v>31</v>
      </c>
      <c r="D25" s="58">
        <v>164.05</v>
      </c>
      <c r="E25" s="59">
        <f>E26</f>
        <v>2.62</v>
      </c>
      <c r="F25" s="60">
        <f>SUM(D25:E25)</f>
        <v>166.67000000000002</v>
      </c>
    </row>
    <row r="26" spans="1:10" x14ac:dyDescent="0.25">
      <c r="A26" s="55"/>
      <c r="B26" s="56" t="s">
        <v>32</v>
      </c>
      <c r="C26" s="57" t="s">
        <v>33</v>
      </c>
      <c r="D26" s="58">
        <f>D27</f>
        <v>0</v>
      </c>
      <c r="E26" s="58">
        <f t="shared" ref="E26:F27" si="2">E27</f>
        <v>2.62</v>
      </c>
      <c r="F26" s="58">
        <f t="shared" si="2"/>
        <v>2.62</v>
      </c>
    </row>
    <row r="27" spans="1:10" x14ac:dyDescent="0.25">
      <c r="A27" s="40"/>
      <c r="B27" s="61" t="s">
        <v>34</v>
      </c>
      <c r="C27" s="62" t="s">
        <v>35</v>
      </c>
      <c r="D27" s="63">
        <f>D28</f>
        <v>0</v>
      </c>
      <c r="E27" s="63">
        <f t="shared" si="2"/>
        <v>2.62</v>
      </c>
      <c r="F27" s="63">
        <f t="shared" si="2"/>
        <v>2.62</v>
      </c>
    </row>
    <row r="28" spans="1:10" x14ac:dyDescent="0.25">
      <c r="A28" s="40"/>
      <c r="B28" s="61" t="s">
        <v>36</v>
      </c>
      <c r="C28" s="62" t="s">
        <v>37</v>
      </c>
      <c r="D28" s="63">
        <v>0</v>
      </c>
      <c r="E28" s="64">
        <v>2.62</v>
      </c>
      <c r="F28" s="65">
        <f>SUM(D28:E28)</f>
        <v>2.62</v>
      </c>
    </row>
    <row r="29" spans="1:10" x14ac:dyDescent="0.25">
      <c r="A29" s="40"/>
      <c r="B29" s="43"/>
      <c r="C29" s="49"/>
      <c r="D29" s="50"/>
      <c r="E29" s="51"/>
      <c r="F29" s="52"/>
    </row>
    <row r="30" spans="1:10" x14ac:dyDescent="0.25">
      <c r="A30" s="66" t="s">
        <v>17</v>
      </c>
      <c r="B30" s="67" t="s">
        <v>18</v>
      </c>
      <c r="C30" s="66">
        <v>66100601</v>
      </c>
      <c r="D30" s="68">
        <v>95884.9</v>
      </c>
      <c r="E30" s="69">
        <f>E31+E36</f>
        <v>138.88999999999999</v>
      </c>
      <c r="F30" s="70">
        <f>SUM(D30:E30)</f>
        <v>96023.79</v>
      </c>
    </row>
    <row r="31" spans="1:10" x14ac:dyDescent="0.25">
      <c r="A31" s="71"/>
      <c r="B31" s="72" t="s">
        <v>32</v>
      </c>
      <c r="C31" s="73" t="s">
        <v>38</v>
      </c>
      <c r="D31" s="74">
        <v>14507.51</v>
      </c>
      <c r="E31" s="75">
        <f>E32+E34</f>
        <v>81.8</v>
      </c>
      <c r="F31" s="76">
        <f>SUM(D31:E31)</f>
        <v>14589.31</v>
      </c>
    </row>
    <row r="32" spans="1:10" x14ac:dyDescent="0.25">
      <c r="A32" s="71"/>
      <c r="B32" s="72" t="s">
        <v>39</v>
      </c>
      <c r="C32" s="73">
        <v>2001</v>
      </c>
      <c r="D32" s="74">
        <v>6098</v>
      </c>
      <c r="E32" s="75">
        <f>E33</f>
        <v>75</v>
      </c>
      <c r="F32" s="76">
        <f>D32+E32</f>
        <v>6173</v>
      </c>
    </row>
    <row r="33" spans="1:14" x14ac:dyDescent="0.25">
      <c r="A33" s="35"/>
      <c r="B33" s="77" t="s">
        <v>40</v>
      </c>
      <c r="C33" s="78">
        <v>200106</v>
      </c>
      <c r="D33" s="79">
        <v>80</v>
      </c>
      <c r="E33" s="80">
        <v>75</v>
      </c>
      <c r="F33" s="81">
        <f>SUM(D33:E33)</f>
        <v>155</v>
      </c>
    </row>
    <row r="34" spans="1:14" x14ac:dyDescent="0.25">
      <c r="A34" s="35"/>
      <c r="B34" s="72" t="s">
        <v>41</v>
      </c>
      <c r="C34" s="73">
        <v>2005</v>
      </c>
      <c r="D34" s="74">
        <v>415</v>
      </c>
      <c r="E34" s="75">
        <f>E35</f>
        <v>6.8</v>
      </c>
      <c r="F34" s="76">
        <f t="shared" ref="F34:F35" si="3">SUM(D34:E34)</f>
        <v>421.8</v>
      </c>
    </row>
    <row r="35" spans="1:14" x14ac:dyDescent="0.25">
      <c r="A35" s="35"/>
      <c r="B35" s="77" t="s">
        <v>42</v>
      </c>
      <c r="C35" s="78">
        <v>200530</v>
      </c>
      <c r="D35" s="79">
        <v>340</v>
      </c>
      <c r="E35" s="80">
        <v>6.8</v>
      </c>
      <c r="F35" s="81">
        <f t="shared" si="3"/>
        <v>346.8</v>
      </c>
    </row>
    <row r="36" spans="1:14" x14ac:dyDescent="0.25">
      <c r="A36" s="35"/>
      <c r="B36" s="72" t="s">
        <v>43</v>
      </c>
      <c r="C36" s="73" t="s">
        <v>44</v>
      </c>
      <c r="D36" s="74">
        <v>1021</v>
      </c>
      <c r="E36" s="82">
        <f>E37</f>
        <v>57.09</v>
      </c>
      <c r="F36" s="74">
        <f>SUM(D36:E36)</f>
        <v>1078.0899999999999</v>
      </c>
    </row>
    <row r="37" spans="1:14" x14ac:dyDescent="0.25">
      <c r="A37" s="35"/>
      <c r="B37" s="77" t="s">
        <v>45</v>
      </c>
      <c r="C37" s="78">
        <v>710102</v>
      </c>
      <c r="D37" s="79">
        <v>921</v>
      </c>
      <c r="E37" s="83">
        <v>57.09</v>
      </c>
      <c r="F37" s="79">
        <f>SUM(D37:E37)</f>
        <v>978.09</v>
      </c>
    </row>
    <row r="38" spans="1:14" x14ac:dyDescent="0.25">
      <c r="A38" s="35"/>
      <c r="B38" s="72"/>
      <c r="C38" s="73"/>
      <c r="D38" s="74"/>
      <c r="E38" s="82"/>
      <c r="F38" s="82"/>
    </row>
    <row r="39" spans="1:14" x14ac:dyDescent="0.25">
      <c r="A39" s="67" t="s">
        <v>58</v>
      </c>
      <c r="B39" s="84" t="s">
        <v>46</v>
      </c>
      <c r="C39" s="44">
        <v>7010</v>
      </c>
      <c r="D39" s="68">
        <f>D40</f>
        <v>225.48</v>
      </c>
      <c r="E39" s="85">
        <f>E41+E43</f>
        <v>0</v>
      </c>
      <c r="F39" s="85">
        <f>D39+E39</f>
        <v>225.48</v>
      </c>
      <c r="G39" t="s">
        <v>47</v>
      </c>
    </row>
    <row r="40" spans="1:14" x14ac:dyDescent="0.25">
      <c r="A40" s="35"/>
      <c r="B40" s="72" t="s">
        <v>48</v>
      </c>
      <c r="C40" s="73">
        <v>701004</v>
      </c>
      <c r="D40" s="74">
        <v>225.48</v>
      </c>
      <c r="E40" s="82">
        <f>E41</f>
        <v>0.92</v>
      </c>
      <c r="F40" s="82">
        <f>D40+E40</f>
        <v>226.39999999999998</v>
      </c>
    </row>
    <row r="41" spans="1:14" x14ac:dyDescent="0.25">
      <c r="A41" s="35"/>
      <c r="B41" s="72" t="s">
        <v>32</v>
      </c>
      <c r="C41" s="73" t="s">
        <v>33</v>
      </c>
      <c r="D41" s="74">
        <v>105.48</v>
      </c>
      <c r="E41" s="82">
        <f>E42</f>
        <v>0.92</v>
      </c>
      <c r="F41" s="82">
        <f>D41+E41</f>
        <v>106.4</v>
      </c>
    </row>
    <row r="42" spans="1:14" x14ac:dyDescent="0.25">
      <c r="A42" s="35"/>
      <c r="B42" s="77" t="s">
        <v>49</v>
      </c>
      <c r="C42" s="78">
        <v>2002</v>
      </c>
      <c r="D42" s="79">
        <v>18</v>
      </c>
      <c r="E42" s="83">
        <v>0.92</v>
      </c>
      <c r="F42" s="79">
        <f>SUM(D42:E42)</f>
        <v>18.920000000000002</v>
      </c>
    </row>
    <row r="43" spans="1:14" ht="27" x14ac:dyDescent="0.25">
      <c r="A43" s="35"/>
      <c r="B43" s="86" t="s">
        <v>50</v>
      </c>
      <c r="C43" s="73" t="s">
        <v>51</v>
      </c>
      <c r="D43" s="74">
        <f>D44</f>
        <v>0</v>
      </c>
      <c r="E43" s="74">
        <f t="shared" ref="E43:F43" si="4">E44</f>
        <v>-0.92</v>
      </c>
      <c r="F43" s="74">
        <f t="shared" si="4"/>
        <v>-0.92</v>
      </c>
    </row>
    <row r="44" spans="1:14" ht="25.5" x14ac:dyDescent="0.25">
      <c r="A44" s="35"/>
      <c r="B44" s="87" t="s">
        <v>52</v>
      </c>
      <c r="C44" s="78">
        <v>850101</v>
      </c>
      <c r="D44" s="79">
        <v>0</v>
      </c>
      <c r="E44" s="83">
        <v>-0.92</v>
      </c>
      <c r="F44" s="79">
        <f>SUM(D44:E44)</f>
        <v>-0.92</v>
      </c>
    </row>
    <row r="45" spans="1:14" x14ac:dyDescent="0.25">
      <c r="A45" s="88"/>
      <c r="B45" s="35"/>
      <c r="C45" s="89"/>
      <c r="D45" s="90"/>
      <c r="E45" s="90"/>
      <c r="F45" s="90"/>
    </row>
    <row r="46" spans="1:14" x14ac:dyDescent="0.25">
      <c r="A46" s="91"/>
      <c r="B46" s="92"/>
      <c r="C46" s="93"/>
      <c r="D46" s="94"/>
      <c r="E46" s="94"/>
      <c r="F46" s="94"/>
    </row>
    <row r="48" spans="1:14" x14ac:dyDescent="0.25">
      <c r="A48" s="95"/>
      <c r="B48" s="95" t="s">
        <v>53</v>
      </c>
      <c r="C48" s="95"/>
      <c r="D48" s="95"/>
      <c r="E48" s="96" t="s">
        <v>54</v>
      </c>
      <c r="F48" s="96"/>
      <c r="G48" s="96"/>
      <c r="I48" s="95"/>
      <c r="J48" s="95"/>
      <c r="K48" s="95"/>
      <c r="L48" s="95"/>
      <c r="M48" s="96"/>
      <c r="N48" s="96"/>
    </row>
    <row r="49" spans="1:14" x14ac:dyDescent="0.25">
      <c r="A49" s="95"/>
      <c r="B49" s="95" t="s">
        <v>55</v>
      </c>
      <c r="C49" s="95"/>
      <c r="D49" s="95"/>
      <c r="E49" s="96" t="s">
        <v>56</v>
      </c>
      <c r="F49" s="96"/>
      <c r="G49" s="96"/>
      <c r="I49" s="95"/>
      <c r="J49" s="95"/>
      <c r="K49" s="95"/>
      <c r="L49" s="95"/>
      <c r="M49" s="96"/>
      <c r="N49" s="96"/>
    </row>
    <row r="56" spans="1:14" x14ac:dyDescent="0.25">
      <c r="B56" t="s">
        <v>57</v>
      </c>
    </row>
  </sheetData>
  <mergeCells count="1">
    <mergeCell ref="A4:F4"/>
  </mergeCell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Bug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Conta2025</dc:creator>
  <cp:lastModifiedBy>Conta2025</cp:lastModifiedBy>
  <dcterms:created xsi:type="dcterms:W3CDTF">2025-05-20T05:34:53Z</dcterms:created>
  <dcterms:modified xsi:type="dcterms:W3CDTF">2025-05-20T06:47:36Z</dcterms:modified>
</cp:coreProperties>
</file>