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A7E5BE5B-AD97-4FE5-85E2-F7943BD1399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25 APRILIE" sheetId="1" r:id="rId1"/>
    <sheet name="1 martie 2026 " sheetId="7" r:id="rId2"/>
    <sheet name="1 ianuarie 2026" sheetId="6" r:id="rId3"/>
    <sheet name="1 MARTIE 2025" sheetId="5" r:id="rId4"/>
    <sheet name="26 noiembrie 2024" sheetId="4" r:id="rId5"/>
    <sheet name="Sheet2" sheetId="2" r:id="rId6"/>
    <sheet name="Sheet3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3" i="7" l="1"/>
  <c r="R72" i="7"/>
  <c r="T72" i="7" s="1"/>
  <c r="R71" i="7"/>
  <c r="T71" i="7" s="1"/>
  <c r="R69" i="7"/>
  <c r="T69" i="7" s="1"/>
  <c r="R66" i="7"/>
  <c r="R65" i="7"/>
  <c r="R60" i="7"/>
  <c r="T60" i="7" s="1"/>
  <c r="R37" i="7"/>
  <c r="T37" i="7" s="1"/>
  <c r="T36" i="7"/>
  <c r="R36" i="7"/>
  <c r="R33" i="7"/>
  <c r="T33" i="7" s="1"/>
  <c r="R32" i="7"/>
  <c r="T32" i="7" s="1"/>
  <c r="R30" i="7"/>
  <c r="T30" i="7" s="1"/>
  <c r="R29" i="7"/>
  <c r="T29" i="7" s="1"/>
  <c r="R28" i="7"/>
  <c r="T28" i="7" s="1"/>
  <c r="R26" i="7"/>
  <c r="R25" i="7"/>
  <c r="T25" i="7" s="1"/>
  <c r="R24" i="7"/>
  <c r="T24" i="7" s="1"/>
  <c r="R23" i="7"/>
  <c r="T23" i="7" s="1"/>
  <c r="R21" i="7"/>
  <c r="T21" i="7" s="1"/>
  <c r="R18" i="7"/>
  <c r="T18" i="7" s="1"/>
  <c r="R16" i="7"/>
  <c r="T16" i="7" s="1"/>
  <c r="R13" i="7"/>
  <c r="T13" i="7" s="1"/>
  <c r="R12" i="7"/>
  <c r="T12" i="7" s="1"/>
  <c r="T73" i="6"/>
  <c r="R72" i="6"/>
  <c r="T72" i="6" s="1"/>
  <c r="T71" i="6"/>
  <c r="R71" i="6"/>
  <c r="R69" i="6"/>
  <c r="T69" i="6" s="1"/>
  <c r="R66" i="6"/>
  <c r="R65" i="6"/>
  <c r="T60" i="6"/>
  <c r="R60" i="6"/>
  <c r="T37" i="6"/>
  <c r="R37" i="6"/>
  <c r="R36" i="6"/>
  <c r="T36" i="6" s="1"/>
  <c r="R33" i="6"/>
  <c r="T33" i="6" s="1"/>
  <c r="T32" i="6"/>
  <c r="R32" i="6"/>
  <c r="T30" i="6"/>
  <c r="R30" i="6"/>
  <c r="R29" i="6"/>
  <c r="T29" i="6" s="1"/>
  <c r="R28" i="6"/>
  <c r="T28" i="6" s="1"/>
  <c r="R26" i="6"/>
  <c r="R25" i="6"/>
  <c r="T25" i="6" s="1"/>
  <c r="R24" i="6"/>
  <c r="T24" i="6" s="1"/>
  <c r="R23" i="6"/>
  <c r="T23" i="6" s="1"/>
  <c r="R21" i="6"/>
  <c r="T21" i="6" s="1"/>
  <c r="R18" i="6"/>
  <c r="T18" i="6" s="1"/>
  <c r="T16" i="6"/>
  <c r="R16" i="6"/>
  <c r="R13" i="6"/>
  <c r="T13" i="6" s="1"/>
  <c r="T12" i="6"/>
  <c r="R12" i="6"/>
  <c r="T73" i="5"/>
  <c r="R72" i="5"/>
  <c r="T72" i="5" s="1"/>
  <c r="R71" i="5"/>
  <c r="T71" i="5" s="1"/>
  <c r="R69" i="5"/>
  <c r="T69" i="5" s="1"/>
  <c r="R66" i="5"/>
  <c r="R65" i="5"/>
  <c r="R60" i="5"/>
  <c r="T60" i="5" s="1"/>
  <c r="R37" i="5"/>
  <c r="T37" i="5" s="1"/>
  <c r="R36" i="5"/>
  <c r="T36" i="5" s="1"/>
  <c r="R33" i="5"/>
  <c r="T33" i="5" s="1"/>
  <c r="R32" i="5"/>
  <c r="T32" i="5" s="1"/>
  <c r="R30" i="5"/>
  <c r="T30" i="5" s="1"/>
  <c r="R29" i="5"/>
  <c r="T29" i="5" s="1"/>
  <c r="R28" i="5"/>
  <c r="T28" i="5" s="1"/>
  <c r="R26" i="5"/>
  <c r="R25" i="5"/>
  <c r="T25" i="5" s="1"/>
  <c r="R24" i="5"/>
  <c r="T24" i="5" s="1"/>
  <c r="R23" i="5"/>
  <c r="T23" i="5" s="1"/>
  <c r="R21" i="5"/>
  <c r="T21" i="5" s="1"/>
  <c r="R18" i="5"/>
  <c r="T18" i="5" s="1"/>
  <c r="R16" i="5"/>
  <c r="T16" i="5" s="1"/>
  <c r="R13" i="5"/>
  <c r="T13" i="5" s="1"/>
  <c r="R12" i="5"/>
  <c r="T12" i="5" s="1"/>
  <c r="R37" i="4"/>
  <c r="T37" i="4" s="1"/>
  <c r="R23" i="4"/>
  <c r="T23" i="4" s="1"/>
  <c r="R30" i="4"/>
  <c r="T30" i="4" s="1"/>
  <c r="T73" i="4"/>
  <c r="R72" i="4"/>
  <c r="T72" i="4" s="1"/>
  <c r="R71" i="4"/>
  <c r="T71" i="4" s="1"/>
  <c r="R69" i="4"/>
  <c r="T69" i="4" s="1"/>
  <c r="R66" i="4"/>
  <c r="R65" i="4"/>
  <c r="R60" i="4"/>
  <c r="T60" i="4" s="1"/>
  <c r="T38" i="4"/>
  <c r="R36" i="4"/>
  <c r="T36" i="4" s="1"/>
  <c r="R33" i="4"/>
  <c r="T33" i="4" s="1"/>
  <c r="R32" i="4"/>
  <c r="T32" i="4" s="1"/>
  <c r="R29" i="4"/>
  <c r="T29" i="4" s="1"/>
  <c r="R28" i="4"/>
  <c r="T28" i="4" s="1"/>
  <c r="R26" i="4"/>
  <c r="R25" i="4"/>
  <c r="T25" i="4" s="1"/>
  <c r="R24" i="4"/>
  <c r="T24" i="4" s="1"/>
  <c r="R21" i="4"/>
  <c r="T21" i="4" s="1"/>
  <c r="R18" i="4"/>
  <c r="T18" i="4" s="1"/>
  <c r="R16" i="4"/>
  <c r="T16" i="4" s="1"/>
  <c r="O13" i="4"/>
  <c r="R13" i="4" s="1"/>
  <c r="T13" i="4" s="1"/>
  <c r="O12" i="4"/>
  <c r="R12" i="4" s="1"/>
  <c r="T12" i="4" s="1"/>
  <c r="T50" i="1"/>
  <c r="O49" i="1"/>
  <c r="R49" i="1" s="1"/>
  <c r="T49" i="1" s="1"/>
  <c r="O48" i="1"/>
  <c r="R48" i="1" s="1"/>
  <c r="T48" i="1" s="1"/>
  <c r="O46" i="1"/>
  <c r="R46" i="1" s="1"/>
  <c r="T46" i="1" s="1"/>
  <c r="O44" i="1"/>
  <c r="R44" i="1" s="1"/>
  <c r="O43" i="1"/>
  <c r="R43" i="1" s="1"/>
  <c r="O42" i="1"/>
  <c r="R42" i="1" s="1"/>
  <c r="O40" i="1"/>
  <c r="R40" i="1" s="1"/>
  <c r="T40" i="1" s="1"/>
  <c r="R38" i="1"/>
  <c r="T38" i="1" s="1"/>
  <c r="O37" i="1"/>
  <c r="R37" i="1" s="1"/>
  <c r="T37" i="1" s="1"/>
  <c r="O36" i="1"/>
  <c r="R36" i="1" s="1"/>
  <c r="T36" i="1" s="1"/>
  <c r="O34" i="1"/>
  <c r="R34" i="1" s="1"/>
  <c r="T34" i="1" s="1"/>
  <c r="O33" i="1"/>
  <c r="R33" i="1" s="1"/>
  <c r="T33" i="1" s="1"/>
  <c r="O31" i="1"/>
  <c r="R31" i="1" s="1"/>
  <c r="T31" i="1" s="1"/>
  <c r="O30" i="1"/>
  <c r="R30" i="1" s="1"/>
  <c r="T30" i="1" s="1"/>
  <c r="R29" i="1"/>
  <c r="T29" i="1" s="1"/>
  <c r="O27" i="1"/>
  <c r="R27" i="1" s="1"/>
  <c r="T27" i="1" s="1"/>
  <c r="O26" i="1"/>
  <c r="R26" i="1" s="1"/>
  <c r="T26" i="1" s="1"/>
  <c r="O25" i="1"/>
  <c r="R25" i="1" s="1"/>
  <c r="T25" i="1" s="1"/>
  <c r="O24" i="1"/>
  <c r="R24" i="1" s="1"/>
  <c r="T24" i="1" s="1"/>
  <c r="O22" i="1"/>
  <c r="R22" i="1" s="1"/>
  <c r="T22" i="1" s="1"/>
  <c r="O20" i="1"/>
  <c r="R20" i="1" s="1"/>
  <c r="T20" i="1" s="1"/>
  <c r="O18" i="1"/>
  <c r="R18" i="1" s="1"/>
  <c r="T18" i="1" s="1"/>
  <c r="O17" i="1"/>
  <c r="R17" i="1" s="1"/>
  <c r="T17" i="1" s="1"/>
  <c r="O15" i="1"/>
  <c r="R15" i="1" s="1"/>
  <c r="T15" i="1" s="1"/>
  <c r="R13" i="1"/>
  <c r="T13" i="1" s="1"/>
  <c r="O13" i="1"/>
  <c r="O12" i="1"/>
  <c r="R12" i="1" s="1"/>
  <c r="T12" i="1" s="1"/>
</calcChain>
</file>

<file path=xl/sharedStrings.xml><?xml version="1.0" encoding="utf-8"?>
<sst xmlns="http://schemas.openxmlformats.org/spreadsheetml/2006/main" count="933" uniqueCount="122">
  <si>
    <t>JUDETUL PRAHOVA</t>
  </si>
  <si>
    <t>COMUNA SOTRILE</t>
  </si>
  <si>
    <t xml:space="preserve">                                                                STAT DE FUNCTII VALABIL LA 25,04,2023</t>
  </si>
  <si>
    <t>Vouchere de vacanta (anual)</t>
  </si>
  <si>
    <t>Nr crt</t>
  </si>
  <si>
    <t>Numele si prenumele/ Vacant temporar/Vacant, dupa caz</t>
  </si>
  <si>
    <t>STRUCTURA</t>
  </si>
  <si>
    <t>FUNCTIA DE DEMNITATE PUBLICA</t>
  </si>
  <si>
    <t>FUNCTIA PUBLICA</t>
  </si>
  <si>
    <t>Coeficient salarizare</t>
  </si>
  <si>
    <t>Grad profesional/ Gradatia</t>
  </si>
  <si>
    <t>Nivelul studiilor</t>
  </si>
  <si>
    <t>Functia contractuala</t>
  </si>
  <si>
    <t>Treapta profesionala/grad/ clase salarizare/coeficient ierarhizare/gradatia</t>
  </si>
  <si>
    <t xml:space="preserve">coeficient </t>
  </si>
  <si>
    <t>sal minim</t>
  </si>
  <si>
    <t xml:space="preserve">Salariu de baza </t>
  </si>
  <si>
    <t>Majorare CFP (10%)</t>
  </si>
  <si>
    <t>Majorare proiect PNRR (30%)</t>
  </si>
  <si>
    <t>Total salariu brut lunar</t>
  </si>
  <si>
    <t>Indemnizatie hrana/Norma hrana/luna</t>
  </si>
  <si>
    <t>Total venit brut lunar</t>
  </si>
  <si>
    <t>de conducere</t>
  </si>
  <si>
    <t>de executie</t>
  </si>
  <si>
    <t>DEMNITARI</t>
  </si>
  <si>
    <t>OCUPAT</t>
  </si>
  <si>
    <t>PRIMAR</t>
  </si>
  <si>
    <t>M</t>
  </si>
  <si>
    <t>VACANT</t>
  </si>
  <si>
    <t>VICEPRIMAR</t>
  </si>
  <si>
    <t>SECRETAR GENERAL AL UAT</t>
  </si>
  <si>
    <t>SECRETAR AL UAT</t>
  </si>
  <si>
    <t>S</t>
  </si>
  <si>
    <t>COMPARTIMENT PENTRU MONITORIZAREA PROCEDURILOR ADMINISTRATIVE</t>
  </si>
  <si>
    <t>INSPECTOR</t>
  </si>
  <si>
    <t>ASISTENT/0</t>
  </si>
  <si>
    <t>DEBUTANT/0</t>
  </si>
  <si>
    <t>CABINET AL PRIMARULUI</t>
  </si>
  <si>
    <t>REFERENT</t>
  </si>
  <si>
    <t>I/A/1,84/Gr.3</t>
  </si>
  <si>
    <t>CABINET AL VICEPRIMARULUI</t>
  </si>
  <si>
    <t>I/A/1,55/Gr.5</t>
  </si>
  <si>
    <t>COMPARTIMENT FINANCIAR-CONTABIL, IMPOZITE SI TAXE</t>
  </si>
  <si>
    <t>I/2.90</t>
  </si>
  <si>
    <t>SUPERIOR/5</t>
  </si>
  <si>
    <t>REFERENT DE SPECIALITATE</t>
  </si>
  <si>
    <t>II/2.56</t>
  </si>
  <si>
    <t>PRINCIPAL/3</t>
  </si>
  <si>
    <t>SSD</t>
  </si>
  <si>
    <t>I/1.83</t>
  </si>
  <si>
    <t>DEBUTANT</t>
  </si>
  <si>
    <t>II/2.69</t>
  </si>
  <si>
    <t>SUPERIOR/4</t>
  </si>
  <si>
    <t>COMPARTIMENT URBANISM, AMENAJAREA TERITORIULUI, REGISTRUL AGRICOL, CADASTRU SI NOMENCLATURA STRADALA</t>
  </si>
  <si>
    <t>ARHITECT SEF</t>
  </si>
  <si>
    <t>COMPARTIMENT RELATII PUBLICE, STARE CIVILA, REGISTRATURA SI ARHIVA</t>
  </si>
  <si>
    <t>I/2.76</t>
  </si>
  <si>
    <t>PRINCIPAL/5</t>
  </si>
  <si>
    <t>COMPARTIMENT ASISTENTA SOCIALA SI AUTORITATE TUTELARA</t>
  </si>
  <si>
    <t>ASISTENT MEDICAL COMUNITAR</t>
  </si>
  <si>
    <t>DEBUTANT. GR.2/1,66</t>
  </si>
  <si>
    <t>PL</t>
  </si>
  <si>
    <t>COMPARTIMENT ACHIZITII PUBLICE</t>
  </si>
  <si>
    <t>CONSILIER ACHIZITII PUBLICE</t>
  </si>
  <si>
    <t>I/2.05</t>
  </si>
  <si>
    <t>COMPARTIMENT POLITIE LOCALA</t>
  </si>
  <si>
    <t>POLITIST LOCAL</t>
  </si>
  <si>
    <t>III/2.02</t>
  </si>
  <si>
    <t>19 lei/zi efectiv lucrata</t>
  </si>
  <si>
    <t>III/1.93</t>
  </si>
  <si>
    <t>COMPARTIMENT CULTURA</t>
  </si>
  <si>
    <t>III/1.38/Gr. 0</t>
  </si>
  <si>
    <t>COMPARTIMENT ADMINISTRATIV DESERVIRE</t>
  </si>
  <si>
    <t>FEMEIE SERVICIU</t>
  </si>
  <si>
    <t>1.41/ Gr. 2</t>
  </si>
  <si>
    <t>G</t>
  </si>
  <si>
    <t>MUNCITOR CALIFICAT</t>
  </si>
  <si>
    <t>1.38/5</t>
  </si>
  <si>
    <t>CONSILIER LOCAL</t>
  </si>
  <si>
    <t xml:space="preserve">ECHIVALENTUL A 10% DIN INDEMNIZATIA LUNARA A PRIMARULUI PENTRU PARTICIPAREA LA NR. MAXIM DE SEDINTE/LUNA </t>
  </si>
  <si>
    <t xml:space="preserve"> GR.2/1,70</t>
  </si>
  <si>
    <t>Majorare proiect PNRR (35%)</t>
  </si>
  <si>
    <t>OCUPAT*</t>
  </si>
  <si>
    <t>VACANT*</t>
  </si>
  <si>
    <t>ASISTENT PERSONAL AL PERS CU HAND</t>
  </si>
  <si>
    <t xml:space="preserve">Coef </t>
  </si>
  <si>
    <t>* Posturi in afara organigramei -asistent medical comunitar, asistenti personali ai persoanelor cu handicap</t>
  </si>
  <si>
    <t>II/1.77</t>
  </si>
  <si>
    <t>1.55/5</t>
  </si>
  <si>
    <t xml:space="preserve">                                                                STAT DE FUNCTII VALABIL LA    26 noiembrie   2024</t>
  </si>
  <si>
    <t>III/2,07</t>
  </si>
  <si>
    <t>SUPERIORL/5</t>
  </si>
  <si>
    <t>I/A/1,88/Gr.4</t>
  </si>
  <si>
    <t>ind 500</t>
  </si>
  <si>
    <t>superior/5</t>
  </si>
  <si>
    <t>1.51/ Gr. 4</t>
  </si>
  <si>
    <t xml:space="preserve">PRIMAR, </t>
  </si>
  <si>
    <t xml:space="preserve">SECRETAR GENERAL . </t>
  </si>
  <si>
    <t>INSPECTOR,</t>
  </si>
  <si>
    <t>CONFORM  HotărârII consiliului local nr 53  din 26  Noiembrie 2024</t>
  </si>
  <si>
    <t>Elena Irina DAVIDESCU</t>
  </si>
  <si>
    <t>Mihaela MANOLE</t>
  </si>
  <si>
    <t xml:space="preserve">Gabriel NECULA </t>
  </si>
  <si>
    <t>ANEXA 2</t>
  </si>
  <si>
    <t xml:space="preserve">                                                                STAT DE FUNCTII VALABIL LA     MARTIE 2025</t>
  </si>
  <si>
    <t>II/2,15</t>
  </si>
  <si>
    <t>DEBUTANT/4</t>
  </si>
  <si>
    <t>la Hotărârea consiliului local nr 12 din 19 Martie  2025</t>
  </si>
  <si>
    <t>I/A/1,55/Gr.0</t>
  </si>
  <si>
    <t>GUARD</t>
  </si>
  <si>
    <t xml:space="preserve"> GR.3/</t>
  </si>
  <si>
    <t>la  Hotărârea consiliului local nr 53 din  29 DECEMBRIE  2025</t>
  </si>
  <si>
    <t>STAT DE FUNCȚII 1 ianuarie 2026</t>
  </si>
  <si>
    <t>INSPECTOR/ASISTENT SOCIAL</t>
  </si>
  <si>
    <t>II/2.76</t>
  </si>
  <si>
    <t>Majorare proiect PNRR (35%)/Cond vatam 7%</t>
  </si>
  <si>
    <t>* Indemnizația de hrană se acorda salariaților(fără demnitari) cu un  salariu net lunar care nu depășește 6000 lei.</t>
  </si>
  <si>
    <t>ASISTENT/4</t>
  </si>
  <si>
    <t>STAT DE FUNCȚII   16 martie 2026</t>
  </si>
  <si>
    <t>la  Hotărârea consiliului local nr  9 din  26 MARTIE  2026</t>
  </si>
  <si>
    <t>* Posturi in afara organigramei</t>
  </si>
  <si>
    <t>II/2,46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</si>
</sst>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/>
    <xf numFmtId="0" fontId="0" fillId="2" borderId="2" xfId="0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0" fillId="2" borderId="7" xfId="0" applyFill="1" applyBorder="1"/>
    <xf numFmtId="0" fontId="2" fillId="2" borderId="8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4" fillId="2" borderId="11" xfId="0" applyFont="1" applyFill="1" applyBorder="1" applyAlignment="1">
      <alignment wrapText="1"/>
    </xf>
    <xf numFmtId="0" fontId="5" fillId="2" borderId="16" xfId="0" applyFont="1" applyFill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2" fillId="2" borderId="12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6" fillId="2" borderId="11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5" fillId="2" borderId="15" xfId="0" applyFont="1" applyFill="1" applyBorder="1" applyAlignment="1">
      <alignment wrapText="1"/>
    </xf>
    <xf numFmtId="0" fontId="2" fillId="2" borderId="20" xfId="0" applyFont="1" applyFill="1" applyBorder="1" applyAlignment="1">
      <alignment wrapText="1"/>
    </xf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2" fillId="2" borderId="16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5" fillId="2" borderId="13" xfId="0" applyFont="1" applyFill="1" applyBorder="1" applyAlignment="1">
      <alignment wrapText="1"/>
    </xf>
    <xf numFmtId="0" fontId="5" fillId="2" borderId="29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0" fontId="4" fillId="2" borderId="14" xfId="0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16" xfId="0" applyFont="1" applyFill="1" applyBorder="1" applyAlignment="1">
      <alignment wrapText="1"/>
    </xf>
    <xf numFmtId="0" fontId="9" fillId="2" borderId="13" xfId="0" applyFont="1" applyFill="1" applyBorder="1" applyAlignment="1">
      <alignment wrapText="1"/>
    </xf>
    <xf numFmtId="0" fontId="9" fillId="2" borderId="15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10" fillId="2" borderId="11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11" fillId="2" borderId="16" xfId="0" applyFont="1" applyFill="1" applyBorder="1" applyAlignment="1">
      <alignment wrapText="1"/>
    </xf>
    <xf numFmtId="0" fontId="5" fillId="2" borderId="26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2" fillId="2" borderId="30" xfId="0" applyFont="1" applyFill="1" applyBorder="1" applyAlignment="1">
      <alignment wrapText="1"/>
    </xf>
    <xf numFmtId="0" fontId="4" fillId="2" borderId="30" xfId="0" applyFont="1" applyFill="1" applyBorder="1" applyAlignment="1">
      <alignment wrapText="1"/>
    </xf>
    <xf numFmtId="0" fontId="5" fillId="2" borderId="30" xfId="0" applyFont="1" applyFill="1" applyBorder="1" applyAlignment="1">
      <alignment wrapText="1"/>
    </xf>
    <xf numFmtId="0" fontId="11" fillId="2" borderId="30" xfId="0" applyFont="1" applyFill="1" applyBorder="1" applyAlignment="1">
      <alignment wrapText="1"/>
    </xf>
    <xf numFmtId="0" fontId="3" fillId="2" borderId="0" xfId="0" applyFont="1" applyFill="1"/>
    <xf numFmtId="17" fontId="12" fillId="2" borderId="0" xfId="0" applyNumberFormat="1" applyFont="1" applyFill="1"/>
    <xf numFmtId="17" fontId="0" fillId="2" borderId="0" xfId="0" applyNumberFormat="1" applyFill="1"/>
    <xf numFmtId="15" fontId="0" fillId="2" borderId="0" xfId="0" applyNumberFormat="1" applyFill="1"/>
    <xf numFmtId="0" fontId="2" fillId="2" borderId="3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21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22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1" fillId="2" borderId="18" xfId="0" applyFont="1" applyFill="1" applyBorder="1" applyAlignment="1">
      <alignment wrapText="1"/>
    </xf>
    <xf numFmtId="0" fontId="1" fillId="2" borderId="19" xfId="0" applyFont="1" applyFill="1" applyBorder="1" applyAlignment="1">
      <alignment wrapText="1"/>
    </xf>
    <xf numFmtId="16" fontId="2" fillId="2" borderId="3" xfId="0" applyNumberFormat="1" applyFont="1" applyFill="1" applyBorder="1" applyAlignment="1">
      <alignment wrapText="1"/>
    </xf>
    <xf numFmtId="0" fontId="2" fillId="2" borderId="24" xfId="0" applyFont="1" applyFill="1" applyBorder="1" applyAlignment="1">
      <alignment wrapText="1"/>
    </xf>
    <xf numFmtId="0" fontId="2" fillId="2" borderId="25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15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9" fillId="2" borderId="13" xfId="0" applyFont="1" applyFill="1" applyBorder="1" applyAlignment="1">
      <alignment wrapText="1"/>
    </xf>
    <xf numFmtId="0" fontId="9" fillId="2" borderId="15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4" fillId="2" borderId="27" xfId="0" applyFont="1" applyFill="1" applyBorder="1" applyAlignment="1">
      <alignment wrapText="1"/>
    </xf>
    <xf numFmtId="0" fontId="9" fillId="2" borderId="28" xfId="0" applyFont="1" applyFill="1" applyBorder="1" applyAlignment="1">
      <alignment wrapText="1"/>
    </xf>
    <xf numFmtId="0" fontId="9" fillId="2" borderId="20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17" fontId="1" fillId="2" borderId="0" xfId="0" applyNumberFormat="1" applyFont="1" applyFill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opLeftCell="A10" workbookViewId="0">
      <selection activeCell="G42" sqref="G42"/>
    </sheetView>
  </sheetViews>
  <sheetFormatPr defaultColWidth="9.1796875" defaultRowHeight="14.5" x14ac:dyDescent="0.35"/>
  <cols>
    <col min="1" max="1" width="4.453125" style="1" customWidth="1"/>
    <col min="2" max="2" width="12.1796875" style="1" customWidth="1"/>
    <col min="3" max="3" width="9.1796875" style="2" customWidth="1"/>
    <col min="4" max="4" width="5.81640625" style="2" customWidth="1"/>
    <col min="5" max="5" width="6.7265625" style="2" customWidth="1"/>
    <col min="6" max="6" width="8.81640625" style="2" customWidth="1"/>
    <col min="7" max="7" width="7.54296875" style="2" customWidth="1"/>
    <col min="8" max="8" width="9.7265625" style="2" customWidth="1"/>
    <col min="9" max="9" width="5.26953125" style="2" customWidth="1"/>
    <col min="10" max="10" width="7" style="2" customWidth="1"/>
    <col min="11" max="11" width="9.1796875" style="2"/>
    <col min="12" max="12" width="5" style="2" customWidth="1"/>
    <col min="13" max="13" width="5.453125" style="2" customWidth="1"/>
    <col min="14" max="14" width="8.26953125" style="2" bestFit="1" customWidth="1"/>
    <col min="15" max="15" width="6.1796875" style="2" customWidth="1"/>
    <col min="16" max="16" width="5.453125" style="2" customWidth="1"/>
    <col min="17" max="17" width="6.7265625" style="2" customWidth="1"/>
    <col min="18" max="18" width="6.81640625" style="2" customWidth="1"/>
    <col min="19" max="19" width="6.7265625" style="2" customWidth="1"/>
    <col min="20" max="20" width="6.81640625" style="2" customWidth="1"/>
    <col min="21" max="21" width="9.1796875" style="2" hidden="1" customWidth="1"/>
    <col min="22" max="16384" width="9.1796875" style="2"/>
  </cols>
  <sheetData>
    <row r="1" spans="1:21" x14ac:dyDescent="0.35">
      <c r="A1" s="1" t="s">
        <v>0</v>
      </c>
    </row>
    <row r="2" spans="1:21" x14ac:dyDescent="0.35">
      <c r="A2" s="1" t="s">
        <v>1</v>
      </c>
    </row>
    <row r="3" spans="1:21" x14ac:dyDescent="0.35">
      <c r="B3" s="1" t="s">
        <v>2</v>
      </c>
    </row>
    <row r="4" spans="1:21" ht="15" customHeight="1" x14ac:dyDescent="0.35"/>
    <row r="5" spans="1:21" ht="15" customHeight="1" thickBot="1" x14ac:dyDescent="0.4"/>
    <row r="6" spans="1:21" ht="15" customHeight="1" x14ac:dyDescent="0.35">
      <c r="A6" s="3"/>
      <c r="B6" s="64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4"/>
      <c r="U6" s="93" t="s">
        <v>3</v>
      </c>
    </row>
    <row r="7" spans="1:21" ht="2.25" customHeight="1" thickBot="1" x14ac:dyDescent="0.4">
      <c r="A7" s="5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U7" s="94"/>
    </row>
    <row r="8" spans="1:21" ht="15" hidden="1" customHeight="1" x14ac:dyDescent="0.35">
      <c r="A8" s="6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7"/>
      <c r="U8" s="94"/>
    </row>
    <row r="9" spans="1:21" s="10" customFormat="1" ht="57.75" customHeight="1" thickBot="1" x14ac:dyDescent="0.35">
      <c r="A9" s="60" t="s">
        <v>4</v>
      </c>
      <c r="B9" s="60" t="s">
        <v>5</v>
      </c>
      <c r="C9" s="60" t="s">
        <v>6</v>
      </c>
      <c r="D9" s="60" t="s">
        <v>7</v>
      </c>
      <c r="E9" s="62" t="s">
        <v>8</v>
      </c>
      <c r="F9" s="63"/>
      <c r="G9" s="60" t="s">
        <v>9</v>
      </c>
      <c r="H9" s="60" t="s">
        <v>10</v>
      </c>
      <c r="I9" s="60" t="s">
        <v>11</v>
      </c>
      <c r="J9" s="8" t="s">
        <v>12</v>
      </c>
      <c r="K9" s="60" t="s">
        <v>13</v>
      </c>
      <c r="L9" s="60" t="s">
        <v>11</v>
      </c>
      <c r="M9" s="9" t="s">
        <v>14</v>
      </c>
      <c r="N9" s="9" t="s">
        <v>15</v>
      </c>
      <c r="O9" s="60" t="s">
        <v>16</v>
      </c>
      <c r="P9" s="60" t="s">
        <v>17</v>
      </c>
      <c r="Q9" s="60" t="s">
        <v>18</v>
      </c>
      <c r="R9" s="60" t="s">
        <v>19</v>
      </c>
      <c r="S9" s="60" t="s">
        <v>20</v>
      </c>
      <c r="T9" s="91" t="s">
        <v>21</v>
      </c>
      <c r="U9" s="94"/>
    </row>
    <row r="10" spans="1:21" s="10" customFormat="1" ht="45" customHeight="1" thickBot="1" x14ac:dyDescent="0.35">
      <c r="A10" s="61"/>
      <c r="B10" s="61"/>
      <c r="C10" s="61"/>
      <c r="D10" s="61"/>
      <c r="E10" s="9" t="s">
        <v>22</v>
      </c>
      <c r="F10" s="9" t="s">
        <v>23</v>
      </c>
      <c r="G10" s="61"/>
      <c r="H10" s="61"/>
      <c r="I10" s="61"/>
      <c r="J10" s="9" t="s">
        <v>23</v>
      </c>
      <c r="K10" s="61"/>
      <c r="L10" s="61"/>
      <c r="M10" s="11"/>
      <c r="N10" s="11"/>
      <c r="O10" s="61"/>
      <c r="P10" s="61"/>
      <c r="Q10" s="61"/>
      <c r="R10" s="61"/>
      <c r="S10" s="61"/>
      <c r="T10" s="92"/>
      <c r="U10" s="95"/>
    </row>
    <row r="11" spans="1:21" s="10" customFormat="1" ht="31.5" customHeight="1" x14ac:dyDescent="0.35">
      <c r="A11" s="12"/>
      <c r="B11" s="12"/>
      <c r="C11" s="77" t="s">
        <v>24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13"/>
    </row>
    <row r="12" spans="1:21" s="16" customFormat="1" ht="36.75" customHeight="1" x14ac:dyDescent="0.3">
      <c r="A12" s="12">
        <v>1</v>
      </c>
      <c r="B12" s="12" t="s">
        <v>25</v>
      </c>
      <c r="C12" s="80" t="s">
        <v>26</v>
      </c>
      <c r="D12" s="81"/>
      <c r="E12" s="14"/>
      <c r="F12" s="14"/>
      <c r="G12" s="14">
        <v>4.5</v>
      </c>
      <c r="H12" s="14"/>
      <c r="I12" s="14" t="s">
        <v>27</v>
      </c>
      <c r="J12" s="14"/>
      <c r="K12" s="14"/>
      <c r="L12" s="14"/>
      <c r="M12" s="14">
        <v>4.5</v>
      </c>
      <c r="N12" s="14">
        <v>2300</v>
      </c>
      <c r="O12" s="14">
        <f>ROUND(M12*N12,0)</f>
        <v>10350</v>
      </c>
      <c r="P12" s="14"/>
      <c r="Q12" s="14">
        <v>3105</v>
      </c>
      <c r="R12" s="14">
        <f>SUM(O12:Q12)</f>
        <v>13455</v>
      </c>
      <c r="S12" s="14"/>
      <c r="T12" s="15">
        <f>R12+S12</f>
        <v>13455</v>
      </c>
      <c r="U12" s="14"/>
    </row>
    <row r="13" spans="1:21" s="21" customFormat="1" ht="39.75" customHeight="1" x14ac:dyDescent="0.3">
      <c r="A13" s="17">
        <v>2</v>
      </c>
      <c r="B13" s="17" t="s">
        <v>28</v>
      </c>
      <c r="C13" s="82" t="s">
        <v>29</v>
      </c>
      <c r="D13" s="83"/>
      <c r="E13" s="18"/>
      <c r="F13" s="18"/>
      <c r="G13" s="19">
        <v>3.5</v>
      </c>
      <c r="H13" s="19"/>
      <c r="I13" s="19" t="s">
        <v>27</v>
      </c>
      <c r="J13" s="19"/>
      <c r="K13" s="19"/>
      <c r="L13" s="19"/>
      <c r="M13" s="19">
        <v>3.5</v>
      </c>
      <c r="N13" s="19">
        <v>2300</v>
      </c>
      <c r="O13" s="14">
        <f>ROUND(M13*N13,0)</f>
        <v>8050</v>
      </c>
      <c r="P13" s="19"/>
      <c r="Q13" s="19">
        <v>2415</v>
      </c>
      <c r="R13" s="19">
        <f>SUM(O13:Q13)</f>
        <v>10465</v>
      </c>
      <c r="S13" s="19"/>
      <c r="T13" s="20">
        <f t="shared" ref="T13:T50" si="0">R13+S13</f>
        <v>10465</v>
      </c>
      <c r="U13" s="19"/>
    </row>
    <row r="14" spans="1:21" s="10" customFormat="1" x14ac:dyDescent="0.35">
      <c r="A14" s="12"/>
      <c r="B14" s="22"/>
      <c r="C14" s="77" t="s">
        <v>30</v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12"/>
    </row>
    <row r="15" spans="1:21" s="16" customFormat="1" ht="39.75" customHeight="1" x14ac:dyDescent="0.3">
      <c r="A15" s="12">
        <v>3</v>
      </c>
      <c r="B15" s="12" t="s">
        <v>25</v>
      </c>
      <c r="C15" s="23"/>
      <c r="D15" s="23"/>
      <c r="E15" s="23" t="s">
        <v>31</v>
      </c>
      <c r="F15" s="23"/>
      <c r="G15" s="14">
        <v>3.5</v>
      </c>
      <c r="H15" s="14">
        <v>5</v>
      </c>
      <c r="I15" s="14" t="s">
        <v>32</v>
      </c>
      <c r="J15" s="14"/>
      <c r="K15" s="14"/>
      <c r="L15" s="14"/>
      <c r="M15" s="14">
        <v>3.5</v>
      </c>
      <c r="N15" s="14">
        <v>2300</v>
      </c>
      <c r="O15" s="14">
        <f t="shared" ref="O15:O49" si="1">ROUND(M15*N15,0)</f>
        <v>8050</v>
      </c>
      <c r="P15" s="14">
        <v>0</v>
      </c>
      <c r="Q15" s="14">
        <v>0</v>
      </c>
      <c r="R15" s="14">
        <f>SUM(O15:Q15)</f>
        <v>8050</v>
      </c>
      <c r="S15" s="14">
        <v>347</v>
      </c>
      <c r="T15" s="15">
        <f t="shared" si="0"/>
        <v>8397</v>
      </c>
      <c r="U15" s="14">
        <v>1450</v>
      </c>
    </row>
    <row r="16" spans="1:21" s="10" customFormat="1" ht="26.25" customHeight="1" x14ac:dyDescent="0.35">
      <c r="A16" s="12"/>
      <c r="B16" s="12"/>
      <c r="C16" s="77" t="s">
        <v>33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12"/>
    </row>
    <row r="17" spans="1:21" s="16" customFormat="1" ht="26.25" customHeight="1" x14ac:dyDescent="0.35">
      <c r="A17" s="12">
        <v>4</v>
      </c>
      <c r="B17" s="12" t="s">
        <v>28</v>
      </c>
      <c r="C17" s="14"/>
      <c r="D17" s="24"/>
      <c r="E17" s="24"/>
      <c r="F17" s="24" t="s">
        <v>34</v>
      </c>
      <c r="G17" s="14">
        <v>2.0499999999999998</v>
      </c>
      <c r="H17" s="14" t="s">
        <v>35</v>
      </c>
      <c r="I17" s="14" t="s">
        <v>32</v>
      </c>
      <c r="J17" s="14"/>
      <c r="K17" s="14"/>
      <c r="L17" s="14"/>
      <c r="M17" s="14">
        <v>2.0499999999999998</v>
      </c>
      <c r="N17" s="14">
        <v>2300</v>
      </c>
      <c r="O17" s="14">
        <f t="shared" si="1"/>
        <v>4715</v>
      </c>
      <c r="P17" s="14"/>
      <c r="Q17" s="14"/>
      <c r="R17" s="14">
        <f>SUM(O17:Q17)</f>
        <v>4715</v>
      </c>
      <c r="S17" s="14">
        <v>347</v>
      </c>
      <c r="T17" s="15">
        <f t="shared" si="0"/>
        <v>5062</v>
      </c>
      <c r="U17" s="14"/>
    </row>
    <row r="18" spans="1:21" s="16" customFormat="1" ht="26.25" customHeight="1" x14ac:dyDescent="0.35">
      <c r="A18" s="12">
        <v>5</v>
      </c>
      <c r="B18" s="12" t="s">
        <v>28</v>
      </c>
      <c r="C18" s="14"/>
      <c r="D18" s="24"/>
      <c r="E18" s="24"/>
      <c r="F18" s="24" t="s">
        <v>34</v>
      </c>
      <c r="G18" s="14">
        <v>1.83</v>
      </c>
      <c r="H18" s="14" t="s">
        <v>36</v>
      </c>
      <c r="I18" s="14"/>
      <c r="J18" s="14"/>
      <c r="K18" s="14"/>
      <c r="L18" s="14"/>
      <c r="M18" s="14">
        <v>1.83</v>
      </c>
      <c r="N18" s="14">
        <v>2300</v>
      </c>
      <c r="O18" s="14">
        <f t="shared" si="1"/>
        <v>4209</v>
      </c>
      <c r="P18" s="14"/>
      <c r="Q18" s="14"/>
      <c r="R18" s="14">
        <f>SUM(O18:Q18)</f>
        <v>4209</v>
      </c>
      <c r="S18" s="14">
        <v>347</v>
      </c>
      <c r="T18" s="15">
        <f t="shared" si="0"/>
        <v>4556</v>
      </c>
      <c r="U18" s="14"/>
    </row>
    <row r="19" spans="1:21" s="16" customFormat="1" x14ac:dyDescent="0.35">
      <c r="A19" s="12"/>
      <c r="B19" s="12"/>
      <c r="C19" s="77" t="s">
        <v>37</v>
      </c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14"/>
    </row>
    <row r="20" spans="1:21" s="16" customFormat="1" ht="26" x14ac:dyDescent="0.3">
      <c r="A20" s="12">
        <v>6</v>
      </c>
      <c r="B20" s="12" t="s">
        <v>25</v>
      </c>
      <c r="C20" s="14"/>
      <c r="D20" s="14"/>
      <c r="E20" s="14"/>
      <c r="F20" s="14"/>
      <c r="G20" s="14"/>
      <c r="H20" s="14"/>
      <c r="I20" s="14"/>
      <c r="J20" s="14" t="s">
        <v>38</v>
      </c>
      <c r="K20" s="14" t="s">
        <v>39</v>
      </c>
      <c r="L20" s="14" t="s">
        <v>27</v>
      </c>
      <c r="M20" s="14">
        <v>1.84</v>
      </c>
      <c r="N20" s="14">
        <v>2300</v>
      </c>
      <c r="O20" s="14">
        <f t="shared" si="1"/>
        <v>4232</v>
      </c>
      <c r="P20" s="14"/>
      <c r="Q20" s="14"/>
      <c r="R20" s="14">
        <f>SUM(O20:Q20)</f>
        <v>4232</v>
      </c>
      <c r="S20" s="14">
        <v>347</v>
      </c>
      <c r="T20" s="15">
        <f t="shared" si="0"/>
        <v>4579</v>
      </c>
      <c r="U20" s="14">
        <v>1450</v>
      </c>
    </row>
    <row r="21" spans="1:21" s="16" customFormat="1" x14ac:dyDescent="0.35">
      <c r="A21" s="12"/>
      <c r="B21" s="12"/>
      <c r="C21" s="77" t="s">
        <v>40</v>
      </c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14"/>
    </row>
    <row r="22" spans="1:21" s="16" customFormat="1" ht="26" x14ac:dyDescent="0.3">
      <c r="A22" s="12">
        <v>7</v>
      </c>
      <c r="B22" s="12" t="s">
        <v>28</v>
      </c>
      <c r="C22" s="14"/>
      <c r="D22" s="14"/>
      <c r="E22" s="14"/>
      <c r="F22" s="14"/>
      <c r="G22" s="14"/>
      <c r="H22" s="14"/>
      <c r="I22" s="14"/>
      <c r="J22" s="14" t="s">
        <v>38</v>
      </c>
      <c r="K22" s="14" t="s">
        <v>41</v>
      </c>
      <c r="L22" s="14" t="s">
        <v>27</v>
      </c>
      <c r="M22" s="14">
        <v>1.55</v>
      </c>
      <c r="N22" s="14">
        <v>2300</v>
      </c>
      <c r="O22" s="14">
        <f t="shared" si="1"/>
        <v>3565</v>
      </c>
      <c r="P22" s="14"/>
      <c r="Q22" s="14"/>
      <c r="R22" s="14">
        <f>SUM(O22:Q22)</f>
        <v>3565</v>
      </c>
      <c r="S22" s="14">
        <v>347</v>
      </c>
      <c r="T22" s="15">
        <f t="shared" ref="T22" si="2">R22+S22</f>
        <v>3912</v>
      </c>
      <c r="U22" s="14"/>
    </row>
    <row r="23" spans="1:21" s="10" customFormat="1" x14ac:dyDescent="0.35">
      <c r="A23" s="12"/>
      <c r="B23" s="12"/>
      <c r="C23" s="77" t="s">
        <v>42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12"/>
    </row>
    <row r="24" spans="1:21" s="16" customFormat="1" ht="26" x14ac:dyDescent="0.3">
      <c r="A24" s="12">
        <v>8</v>
      </c>
      <c r="B24" s="12" t="s">
        <v>25</v>
      </c>
      <c r="C24" s="14"/>
      <c r="D24" s="14"/>
      <c r="E24" s="14"/>
      <c r="F24" s="14" t="s">
        <v>34</v>
      </c>
      <c r="G24" s="14" t="s">
        <v>43</v>
      </c>
      <c r="H24" s="14" t="s">
        <v>44</v>
      </c>
      <c r="I24" s="14" t="s">
        <v>32</v>
      </c>
      <c r="J24" s="14"/>
      <c r="K24" s="14"/>
      <c r="L24" s="14"/>
      <c r="M24" s="14">
        <v>2.9</v>
      </c>
      <c r="N24" s="14">
        <v>2300</v>
      </c>
      <c r="O24" s="14">
        <f t="shared" si="1"/>
        <v>6670</v>
      </c>
      <c r="P24" s="14">
        <v>667</v>
      </c>
      <c r="Q24" s="14">
        <v>0</v>
      </c>
      <c r="R24" s="14">
        <f t="shared" ref="R24:R27" si="3">SUM(O24:Q24)</f>
        <v>7337</v>
      </c>
      <c r="S24" s="14">
        <v>347</v>
      </c>
      <c r="T24" s="15">
        <f t="shared" si="0"/>
        <v>7684</v>
      </c>
      <c r="U24" s="14">
        <v>1450</v>
      </c>
    </row>
    <row r="25" spans="1:21" s="16" customFormat="1" ht="52" x14ac:dyDescent="0.3">
      <c r="A25" s="12">
        <v>9</v>
      </c>
      <c r="B25" s="12" t="s">
        <v>25</v>
      </c>
      <c r="C25" s="14"/>
      <c r="D25" s="14"/>
      <c r="E25" s="14"/>
      <c r="F25" s="14" t="s">
        <v>45</v>
      </c>
      <c r="G25" s="14" t="s">
        <v>46</v>
      </c>
      <c r="H25" s="14" t="s">
        <v>47</v>
      </c>
      <c r="I25" s="14" t="s">
        <v>48</v>
      </c>
      <c r="J25" s="14"/>
      <c r="K25" s="14"/>
      <c r="L25" s="14"/>
      <c r="M25" s="14">
        <v>2.56</v>
      </c>
      <c r="N25" s="14">
        <v>2300</v>
      </c>
      <c r="O25" s="14">
        <f t="shared" si="1"/>
        <v>5888</v>
      </c>
      <c r="P25" s="14">
        <v>0</v>
      </c>
      <c r="Q25" s="14">
        <v>0</v>
      </c>
      <c r="R25" s="14">
        <f t="shared" si="3"/>
        <v>5888</v>
      </c>
      <c r="S25" s="14">
        <v>347</v>
      </c>
      <c r="T25" s="15">
        <f t="shared" si="0"/>
        <v>6235</v>
      </c>
      <c r="U25" s="14">
        <v>1450</v>
      </c>
    </row>
    <row r="26" spans="1:21" s="16" customFormat="1" ht="26" x14ac:dyDescent="0.3">
      <c r="A26" s="12">
        <v>10</v>
      </c>
      <c r="B26" s="12" t="s">
        <v>28</v>
      </c>
      <c r="C26" s="14"/>
      <c r="D26" s="14"/>
      <c r="E26" s="14"/>
      <c r="F26" s="14" t="s">
        <v>34</v>
      </c>
      <c r="G26" s="14" t="s">
        <v>49</v>
      </c>
      <c r="H26" s="14" t="s">
        <v>50</v>
      </c>
      <c r="I26" s="14" t="s">
        <v>32</v>
      </c>
      <c r="J26" s="14"/>
      <c r="K26" s="14"/>
      <c r="L26" s="14"/>
      <c r="M26" s="14">
        <v>1.83</v>
      </c>
      <c r="N26" s="14">
        <v>2300</v>
      </c>
      <c r="O26" s="14">
        <f t="shared" si="1"/>
        <v>4209</v>
      </c>
      <c r="P26" s="14"/>
      <c r="Q26" s="14"/>
      <c r="R26" s="14">
        <f t="shared" si="3"/>
        <v>4209</v>
      </c>
      <c r="S26" s="14">
        <v>347</v>
      </c>
      <c r="T26" s="15">
        <f t="shared" si="0"/>
        <v>4556</v>
      </c>
      <c r="U26" s="14"/>
    </row>
    <row r="27" spans="1:21" s="16" customFormat="1" ht="52" x14ac:dyDescent="0.3">
      <c r="A27" s="12">
        <v>11</v>
      </c>
      <c r="B27" s="12" t="s">
        <v>25</v>
      </c>
      <c r="C27" s="14"/>
      <c r="D27" s="14"/>
      <c r="E27" s="14"/>
      <c r="F27" s="14" t="s">
        <v>45</v>
      </c>
      <c r="G27" s="14" t="s">
        <v>51</v>
      </c>
      <c r="H27" s="14" t="s">
        <v>52</v>
      </c>
      <c r="I27" s="14" t="s">
        <v>48</v>
      </c>
      <c r="J27" s="14"/>
      <c r="K27" s="14"/>
      <c r="L27" s="14"/>
      <c r="M27" s="14">
        <v>2.69</v>
      </c>
      <c r="N27" s="14">
        <v>2300</v>
      </c>
      <c r="O27" s="14">
        <f t="shared" si="1"/>
        <v>6187</v>
      </c>
      <c r="P27" s="14">
        <v>619</v>
      </c>
      <c r="Q27" s="14">
        <v>0</v>
      </c>
      <c r="R27" s="14">
        <f t="shared" si="3"/>
        <v>6806</v>
      </c>
      <c r="S27" s="14">
        <v>347</v>
      </c>
      <c r="T27" s="15">
        <f t="shared" si="0"/>
        <v>7153</v>
      </c>
      <c r="U27" s="14">
        <v>1450</v>
      </c>
    </row>
    <row r="28" spans="1:21" s="10" customFormat="1" x14ac:dyDescent="0.35">
      <c r="A28" s="12"/>
      <c r="B28" s="12"/>
      <c r="C28" s="77" t="s">
        <v>53</v>
      </c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12"/>
    </row>
    <row r="29" spans="1:21" s="10" customFormat="1" ht="43.5" x14ac:dyDescent="0.35">
      <c r="A29" s="12">
        <v>12</v>
      </c>
      <c r="B29" s="12" t="s">
        <v>28</v>
      </c>
      <c r="C29" s="12"/>
      <c r="D29" s="25"/>
      <c r="E29" s="24" t="s">
        <v>54</v>
      </c>
      <c r="F29" s="25"/>
      <c r="G29" s="25"/>
      <c r="H29" s="25"/>
      <c r="I29" s="24" t="s">
        <v>32</v>
      </c>
      <c r="J29" s="25"/>
      <c r="K29" s="25"/>
      <c r="L29" s="25"/>
      <c r="M29" s="25"/>
      <c r="N29" s="25"/>
      <c r="O29" s="24">
        <v>6670</v>
      </c>
      <c r="P29" s="24">
        <v>0</v>
      </c>
      <c r="Q29" s="24">
        <v>0</v>
      </c>
      <c r="R29" s="14">
        <f>SUM(O29:Q29)</f>
        <v>6670</v>
      </c>
      <c r="S29" s="14">
        <v>347</v>
      </c>
      <c r="T29" s="15">
        <f t="shared" si="0"/>
        <v>7017</v>
      </c>
      <c r="U29" s="12"/>
    </row>
    <row r="30" spans="1:21" s="16" customFormat="1" ht="27.75" customHeight="1" x14ac:dyDescent="0.3">
      <c r="A30" s="12">
        <v>13</v>
      </c>
      <c r="B30" s="12" t="s">
        <v>25</v>
      </c>
      <c r="C30" s="14"/>
      <c r="D30" s="14"/>
      <c r="E30" s="14"/>
      <c r="F30" s="14" t="s">
        <v>34</v>
      </c>
      <c r="G30" s="14" t="s">
        <v>43</v>
      </c>
      <c r="H30" s="14" t="s">
        <v>44</v>
      </c>
      <c r="I30" s="14" t="s">
        <v>32</v>
      </c>
      <c r="J30" s="14"/>
      <c r="K30" s="14"/>
      <c r="L30" s="14"/>
      <c r="M30" s="14">
        <v>2.9</v>
      </c>
      <c r="N30" s="14">
        <v>2300</v>
      </c>
      <c r="O30" s="14">
        <f t="shared" si="1"/>
        <v>6670</v>
      </c>
      <c r="P30" s="14">
        <v>0</v>
      </c>
      <c r="Q30" s="14">
        <v>0</v>
      </c>
      <c r="R30" s="14">
        <f>SUM(O30:Q30)</f>
        <v>6670</v>
      </c>
      <c r="S30" s="14">
        <v>347</v>
      </c>
      <c r="T30" s="15">
        <f t="shared" si="0"/>
        <v>7017</v>
      </c>
      <c r="U30" s="14">
        <v>1450</v>
      </c>
    </row>
    <row r="31" spans="1:21" s="16" customFormat="1" ht="26" x14ac:dyDescent="0.3">
      <c r="A31" s="12">
        <v>14</v>
      </c>
      <c r="B31" s="12" t="s">
        <v>28</v>
      </c>
      <c r="C31" s="14"/>
      <c r="D31" s="14"/>
      <c r="E31" s="14"/>
      <c r="F31" s="14" t="s">
        <v>34</v>
      </c>
      <c r="G31" s="14" t="s">
        <v>49</v>
      </c>
      <c r="H31" s="14" t="s">
        <v>50</v>
      </c>
      <c r="I31" s="14" t="s">
        <v>32</v>
      </c>
      <c r="J31" s="14"/>
      <c r="K31" s="14"/>
      <c r="L31" s="14"/>
      <c r="M31" s="14">
        <v>1.83</v>
      </c>
      <c r="N31" s="14">
        <v>2300</v>
      </c>
      <c r="O31" s="14">
        <f t="shared" si="1"/>
        <v>4209</v>
      </c>
      <c r="P31" s="14"/>
      <c r="Q31" s="14"/>
      <c r="R31" s="14">
        <f>SUM(O31:Q31)</f>
        <v>4209</v>
      </c>
      <c r="S31" s="14">
        <v>347</v>
      </c>
      <c r="T31" s="15">
        <f t="shared" si="0"/>
        <v>4556</v>
      </c>
      <c r="U31" s="14"/>
    </row>
    <row r="32" spans="1:21" s="10" customFormat="1" ht="14.25" customHeight="1" x14ac:dyDescent="0.35">
      <c r="A32" s="12"/>
      <c r="B32" s="12"/>
      <c r="C32" s="77" t="s">
        <v>55</v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12"/>
    </row>
    <row r="33" spans="1:21" s="16" customFormat="1" ht="26" x14ac:dyDescent="0.3">
      <c r="A33" s="12">
        <v>15</v>
      </c>
      <c r="B33" s="12" t="s">
        <v>25</v>
      </c>
      <c r="C33" s="14"/>
      <c r="D33" s="14"/>
      <c r="E33" s="14"/>
      <c r="F33" s="14" t="s">
        <v>34</v>
      </c>
      <c r="G33" s="14" t="s">
        <v>56</v>
      </c>
      <c r="H33" s="14" t="s">
        <v>57</v>
      </c>
      <c r="I33" s="14" t="s">
        <v>32</v>
      </c>
      <c r="J33" s="14"/>
      <c r="K33" s="14"/>
      <c r="L33" s="14"/>
      <c r="M33" s="14">
        <v>2.76</v>
      </c>
      <c r="N33" s="14">
        <v>2300</v>
      </c>
      <c r="O33" s="14">
        <f t="shared" si="1"/>
        <v>6348</v>
      </c>
      <c r="P33" s="14">
        <v>635</v>
      </c>
      <c r="Q33" s="14">
        <v>0</v>
      </c>
      <c r="R33" s="14">
        <f>SUM(O33:Q33)</f>
        <v>6983</v>
      </c>
      <c r="S33" s="14">
        <v>347</v>
      </c>
      <c r="T33" s="15">
        <f t="shared" si="0"/>
        <v>7330</v>
      </c>
      <c r="U33" s="14">
        <v>1450</v>
      </c>
    </row>
    <row r="34" spans="1:21" s="16" customFormat="1" ht="26" x14ac:dyDescent="0.3">
      <c r="A34" s="12">
        <v>16</v>
      </c>
      <c r="B34" s="12" t="s">
        <v>28</v>
      </c>
      <c r="C34" s="14"/>
      <c r="D34" s="14"/>
      <c r="E34" s="14"/>
      <c r="F34" s="14" t="s">
        <v>34</v>
      </c>
      <c r="G34" s="14" t="s">
        <v>49</v>
      </c>
      <c r="H34" s="14" t="s">
        <v>36</v>
      </c>
      <c r="I34" s="14" t="s">
        <v>32</v>
      </c>
      <c r="J34" s="14"/>
      <c r="K34" s="14"/>
      <c r="L34" s="14"/>
      <c r="M34" s="14">
        <v>1.83</v>
      </c>
      <c r="N34" s="14">
        <v>2300</v>
      </c>
      <c r="O34" s="14">
        <f t="shared" si="1"/>
        <v>4209</v>
      </c>
      <c r="P34" s="14">
        <v>0</v>
      </c>
      <c r="Q34" s="14">
        <v>0</v>
      </c>
      <c r="R34" s="14">
        <f>SUM(O34:Q34)</f>
        <v>4209</v>
      </c>
      <c r="S34" s="14">
        <v>347</v>
      </c>
      <c r="T34" s="15">
        <f t="shared" si="0"/>
        <v>4556</v>
      </c>
      <c r="U34" s="14"/>
    </row>
    <row r="35" spans="1:21" s="16" customFormat="1" x14ac:dyDescent="0.35">
      <c r="A35" s="12"/>
      <c r="B35" s="12"/>
      <c r="C35" s="77" t="s">
        <v>58</v>
      </c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14"/>
    </row>
    <row r="36" spans="1:21" s="16" customFormat="1" ht="40.5" customHeight="1" x14ac:dyDescent="0.3">
      <c r="A36" s="12">
        <v>17</v>
      </c>
      <c r="B36" s="12" t="s">
        <v>25</v>
      </c>
      <c r="C36" s="14"/>
      <c r="D36" s="14"/>
      <c r="E36" s="14"/>
      <c r="F36" s="14" t="s">
        <v>34</v>
      </c>
      <c r="G36" s="14" t="s">
        <v>43</v>
      </c>
      <c r="H36" s="14" t="s">
        <v>44</v>
      </c>
      <c r="I36" s="14" t="s">
        <v>32</v>
      </c>
      <c r="J36" s="14"/>
      <c r="K36" s="14"/>
      <c r="L36" s="14"/>
      <c r="M36" s="14">
        <v>2.9</v>
      </c>
      <c r="N36" s="14">
        <v>2300</v>
      </c>
      <c r="O36" s="14">
        <f t="shared" si="1"/>
        <v>6670</v>
      </c>
      <c r="P36" s="14">
        <v>0</v>
      </c>
      <c r="Q36" s="14">
        <v>0</v>
      </c>
      <c r="R36" s="14">
        <f>SUM(O36:Q36)</f>
        <v>6670</v>
      </c>
      <c r="S36" s="14">
        <v>347</v>
      </c>
      <c r="T36" s="15">
        <f t="shared" si="0"/>
        <v>7017</v>
      </c>
      <c r="U36" s="14">
        <v>1450</v>
      </c>
    </row>
    <row r="37" spans="1:21" s="16" customFormat="1" ht="23.25" customHeight="1" x14ac:dyDescent="0.3">
      <c r="A37" s="12">
        <v>18</v>
      </c>
      <c r="B37" s="12" t="s">
        <v>25</v>
      </c>
      <c r="C37" s="14"/>
      <c r="D37" s="14"/>
      <c r="E37" s="14"/>
      <c r="F37" s="14" t="s">
        <v>34</v>
      </c>
      <c r="G37" s="14" t="s">
        <v>56</v>
      </c>
      <c r="H37" s="14" t="s">
        <v>57</v>
      </c>
      <c r="I37" s="14" t="s">
        <v>32</v>
      </c>
      <c r="J37" s="14"/>
      <c r="K37" s="14"/>
      <c r="L37" s="14"/>
      <c r="M37" s="14">
        <v>2.76</v>
      </c>
      <c r="N37" s="14">
        <v>2300</v>
      </c>
      <c r="O37" s="14">
        <f t="shared" si="1"/>
        <v>6348</v>
      </c>
      <c r="P37" s="14">
        <v>0</v>
      </c>
      <c r="Q37" s="14">
        <v>0</v>
      </c>
      <c r="R37" s="14">
        <f>SUM(O37:Q37)</f>
        <v>6348</v>
      </c>
      <c r="S37" s="14">
        <v>347</v>
      </c>
      <c r="T37" s="15">
        <f t="shared" si="0"/>
        <v>6695</v>
      </c>
      <c r="U37" s="14">
        <v>1450</v>
      </c>
    </row>
    <row r="38" spans="1:21" s="16" customFormat="1" ht="51.75" customHeight="1" x14ac:dyDescent="0.3">
      <c r="A38" s="12">
        <v>19</v>
      </c>
      <c r="B38" s="12" t="s">
        <v>25</v>
      </c>
      <c r="C38" s="14"/>
      <c r="D38" s="14"/>
      <c r="E38" s="14"/>
      <c r="F38" s="14"/>
      <c r="G38" s="14"/>
      <c r="H38" s="14"/>
      <c r="I38" s="14"/>
      <c r="J38" s="26" t="s">
        <v>59</v>
      </c>
      <c r="K38" s="14" t="s">
        <v>60</v>
      </c>
      <c r="L38" s="14" t="s">
        <v>61</v>
      </c>
      <c r="M38" s="14">
        <v>1.66</v>
      </c>
      <c r="N38" s="14">
        <v>2550</v>
      </c>
      <c r="O38" s="14">
        <v>4233</v>
      </c>
      <c r="P38" s="14"/>
      <c r="Q38" s="14"/>
      <c r="R38" s="14">
        <f>SUM(O38:Q38)</f>
        <v>4233</v>
      </c>
      <c r="S38" s="14">
        <v>347</v>
      </c>
      <c r="T38" s="15">
        <f t="shared" si="0"/>
        <v>4580</v>
      </c>
      <c r="U38" s="14">
        <v>1450</v>
      </c>
    </row>
    <row r="39" spans="1:21" s="10" customFormat="1" ht="23.25" customHeight="1" x14ac:dyDescent="0.35">
      <c r="A39" s="12"/>
      <c r="B39" s="12"/>
      <c r="C39" s="77" t="s">
        <v>62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12"/>
    </row>
    <row r="40" spans="1:21" s="16" customFormat="1" ht="37.5" customHeight="1" x14ac:dyDescent="0.3">
      <c r="A40" s="12">
        <v>20</v>
      </c>
      <c r="B40" s="12" t="s">
        <v>28</v>
      </c>
      <c r="C40" s="14"/>
      <c r="D40" s="14"/>
      <c r="E40" s="14"/>
      <c r="F40" s="14" t="s">
        <v>63</v>
      </c>
      <c r="G40" s="14" t="s">
        <v>64</v>
      </c>
      <c r="H40" s="14" t="s">
        <v>35</v>
      </c>
      <c r="I40" s="14" t="s">
        <v>32</v>
      </c>
      <c r="J40" s="14"/>
      <c r="K40" s="14"/>
      <c r="L40" s="14"/>
      <c r="M40" s="14">
        <v>2.0499999999999998</v>
      </c>
      <c r="N40" s="14">
        <v>2300</v>
      </c>
      <c r="O40" s="14">
        <f t="shared" si="1"/>
        <v>4715</v>
      </c>
      <c r="P40" s="14">
        <v>0</v>
      </c>
      <c r="Q40" s="14">
        <v>0</v>
      </c>
      <c r="R40" s="14">
        <f>SUM(O40:Q40)</f>
        <v>4715</v>
      </c>
      <c r="S40" s="14">
        <v>347</v>
      </c>
      <c r="T40" s="15">
        <f t="shared" ref="T40" si="4">R40+S40</f>
        <v>5062</v>
      </c>
      <c r="U40" s="14"/>
    </row>
    <row r="41" spans="1:21" s="16" customFormat="1" x14ac:dyDescent="0.35">
      <c r="A41" s="12"/>
      <c r="B41" s="12"/>
      <c r="C41" s="77" t="s">
        <v>65</v>
      </c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14"/>
    </row>
    <row r="42" spans="1:21" s="16" customFormat="1" ht="52" x14ac:dyDescent="0.3">
      <c r="A42" s="12">
        <v>21</v>
      </c>
      <c r="B42" s="12" t="s">
        <v>25</v>
      </c>
      <c r="C42" s="14"/>
      <c r="D42" s="14"/>
      <c r="E42" s="14"/>
      <c r="F42" s="14" t="s">
        <v>66</v>
      </c>
      <c r="G42" s="14" t="s">
        <v>67</v>
      </c>
      <c r="H42" s="14" t="s">
        <v>52</v>
      </c>
      <c r="I42" s="14" t="s">
        <v>27</v>
      </c>
      <c r="J42" s="14"/>
      <c r="K42" s="14"/>
      <c r="L42" s="14"/>
      <c r="M42" s="14">
        <v>2.02</v>
      </c>
      <c r="N42" s="14">
        <v>2300</v>
      </c>
      <c r="O42" s="14">
        <f t="shared" si="1"/>
        <v>4646</v>
      </c>
      <c r="P42" s="14">
        <v>0</v>
      </c>
      <c r="Q42" s="14">
        <v>0</v>
      </c>
      <c r="R42" s="14">
        <f>SUM(O42:Q42)</f>
        <v>4646</v>
      </c>
      <c r="S42" s="14" t="s">
        <v>68</v>
      </c>
      <c r="T42" s="15"/>
      <c r="U42" s="14">
        <v>1450</v>
      </c>
    </row>
    <row r="43" spans="1:21" s="16" customFormat="1" ht="52" x14ac:dyDescent="0.3">
      <c r="A43" s="12">
        <v>22</v>
      </c>
      <c r="B43" s="12" t="s">
        <v>25</v>
      </c>
      <c r="C43" s="14"/>
      <c r="D43" s="14"/>
      <c r="E43" s="14"/>
      <c r="F43" s="14" t="s">
        <v>66</v>
      </c>
      <c r="G43" s="14" t="s">
        <v>69</v>
      </c>
      <c r="H43" s="14" t="s">
        <v>57</v>
      </c>
      <c r="I43" s="14" t="s">
        <v>27</v>
      </c>
      <c r="J43" s="14"/>
      <c r="K43" s="14"/>
      <c r="L43" s="14"/>
      <c r="M43" s="14">
        <v>1.93</v>
      </c>
      <c r="N43" s="14">
        <v>2300</v>
      </c>
      <c r="O43" s="14">
        <f t="shared" si="1"/>
        <v>4439</v>
      </c>
      <c r="P43" s="14">
        <v>0</v>
      </c>
      <c r="Q43" s="14">
        <v>0</v>
      </c>
      <c r="R43" s="14">
        <f>SUM(O43:Q43)</f>
        <v>4439</v>
      </c>
      <c r="S43" s="14" t="s">
        <v>68</v>
      </c>
      <c r="T43" s="15"/>
      <c r="U43" s="14">
        <v>1450</v>
      </c>
    </row>
    <row r="44" spans="1:21" s="16" customFormat="1" ht="52" x14ac:dyDescent="0.3">
      <c r="A44" s="12">
        <v>23</v>
      </c>
      <c r="B44" s="12" t="s">
        <v>28</v>
      </c>
      <c r="C44" s="14"/>
      <c r="D44" s="14"/>
      <c r="E44" s="14"/>
      <c r="F44" s="14" t="s">
        <v>66</v>
      </c>
      <c r="G44" s="14" t="s">
        <v>49</v>
      </c>
      <c r="H44" s="14" t="s">
        <v>36</v>
      </c>
      <c r="I44" s="14" t="s">
        <v>32</v>
      </c>
      <c r="J44" s="14"/>
      <c r="K44" s="14"/>
      <c r="L44" s="14"/>
      <c r="M44" s="14">
        <v>1.83</v>
      </c>
      <c r="N44" s="14">
        <v>2300</v>
      </c>
      <c r="O44" s="14">
        <f t="shared" si="1"/>
        <v>4209</v>
      </c>
      <c r="P44" s="14"/>
      <c r="Q44" s="14"/>
      <c r="R44" s="14">
        <f>SUM(O44:Q44)</f>
        <v>4209</v>
      </c>
      <c r="S44" s="14" t="s">
        <v>68</v>
      </c>
      <c r="T44" s="15"/>
      <c r="U44" s="14"/>
    </row>
    <row r="45" spans="1:21" s="16" customFormat="1" x14ac:dyDescent="0.35">
      <c r="A45" s="12"/>
      <c r="B45" s="12"/>
      <c r="C45" s="77" t="s">
        <v>70</v>
      </c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14"/>
    </row>
    <row r="46" spans="1:21" s="16" customFormat="1" ht="26" x14ac:dyDescent="0.3">
      <c r="A46" s="12">
        <v>24</v>
      </c>
      <c r="B46" s="12" t="s">
        <v>28</v>
      </c>
      <c r="C46" s="14"/>
      <c r="D46" s="14"/>
      <c r="E46" s="14"/>
      <c r="F46" s="14"/>
      <c r="G46" s="14"/>
      <c r="H46" s="14"/>
      <c r="I46" s="14"/>
      <c r="J46" s="14" t="s">
        <v>38</v>
      </c>
      <c r="K46" s="14" t="s">
        <v>71</v>
      </c>
      <c r="L46" s="14" t="s">
        <v>27</v>
      </c>
      <c r="M46" s="14">
        <v>1.38</v>
      </c>
      <c r="N46" s="14">
        <v>2300</v>
      </c>
      <c r="O46" s="14">
        <f t="shared" si="1"/>
        <v>3174</v>
      </c>
      <c r="P46" s="14"/>
      <c r="Q46" s="14"/>
      <c r="R46" s="14">
        <f>SUM(O46:Q46)</f>
        <v>3174</v>
      </c>
      <c r="S46" s="14">
        <v>347</v>
      </c>
      <c r="T46" s="15">
        <f t="shared" si="0"/>
        <v>3521</v>
      </c>
      <c r="U46" s="14"/>
    </row>
    <row r="47" spans="1:21" s="16" customFormat="1" x14ac:dyDescent="0.35">
      <c r="A47" s="12"/>
      <c r="B47" s="12"/>
      <c r="C47" s="77" t="s">
        <v>72</v>
      </c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14"/>
    </row>
    <row r="48" spans="1:21" s="16" customFormat="1" ht="39" x14ac:dyDescent="0.3">
      <c r="A48" s="12">
        <v>25</v>
      </c>
      <c r="B48" s="12" t="s">
        <v>25</v>
      </c>
      <c r="C48" s="14"/>
      <c r="D48" s="14"/>
      <c r="E48" s="14"/>
      <c r="F48" s="14"/>
      <c r="G48" s="14"/>
      <c r="H48" s="14"/>
      <c r="I48" s="14"/>
      <c r="J48" s="14" t="s">
        <v>73</v>
      </c>
      <c r="K48" s="14" t="s">
        <v>74</v>
      </c>
      <c r="L48" s="14" t="s">
        <v>75</v>
      </c>
      <c r="M48" s="14">
        <v>1.41</v>
      </c>
      <c r="N48" s="14">
        <v>2300</v>
      </c>
      <c r="O48" s="14">
        <f t="shared" si="1"/>
        <v>3243</v>
      </c>
      <c r="P48" s="14">
        <v>0</v>
      </c>
      <c r="Q48" s="14">
        <v>0</v>
      </c>
      <c r="R48" s="14">
        <f>SUM(O48:Q48)</f>
        <v>3243</v>
      </c>
      <c r="S48" s="14">
        <v>347</v>
      </c>
      <c r="T48" s="15">
        <f t="shared" si="0"/>
        <v>3590</v>
      </c>
      <c r="U48" s="14">
        <v>1450</v>
      </c>
    </row>
    <row r="49" spans="1:21" s="16" customFormat="1" ht="52" x14ac:dyDescent="0.3">
      <c r="A49" s="12">
        <v>26</v>
      </c>
      <c r="B49" s="12" t="s">
        <v>25</v>
      </c>
      <c r="C49" s="14"/>
      <c r="D49" s="14"/>
      <c r="E49" s="14"/>
      <c r="F49" s="14"/>
      <c r="G49" s="14"/>
      <c r="H49" s="14"/>
      <c r="I49" s="14"/>
      <c r="J49" s="14" t="s">
        <v>76</v>
      </c>
      <c r="K49" s="14" t="s">
        <v>77</v>
      </c>
      <c r="L49" s="14" t="s">
        <v>75</v>
      </c>
      <c r="M49" s="14">
        <v>1.55</v>
      </c>
      <c r="N49" s="14">
        <v>2300</v>
      </c>
      <c r="O49" s="14">
        <f t="shared" si="1"/>
        <v>3565</v>
      </c>
      <c r="P49" s="14">
        <v>0</v>
      </c>
      <c r="Q49" s="14"/>
      <c r="R49" s="14">
        <f>SUM(O49:Q49)</f>
        <v>3565</v>
      </c>
      <c r="S49" s="14">
        <v>347</v>
      </c>
      <c r="T49" s="15">
        <f t="shared" si="0"/>
        <v>3912</v>
      </c>
      <c r="U49" s="14">
        <v>1450</v>
      </c>
    </row>
    <row r="50" spans="1:21" s="16" customFormat="1" ht="43.5" customHeight="1" x14ac:dyDescent="0.3">
      <c r="A50" s="12"/>
      <c r="B50" s="12" t="s">
        <v>78</v>
      </c>
      <c r="C50" s="87" t="s">
        <v>79</v>
      </c>
      <c r="D50" s="87"/>
      <c r="E50" s="87"/>
      <c r="F50" s="87"/>
      <c r="G50" s="87"/>
      <c r="H50" s="87"/>
      <c r="I50" s="87"/>
      <c r="J50" s="14"/>
      <c r="K50" s="14"/>
      <c r="L50" s="14"/>
      <c r="M50" s="14"/>
      <c r="N50" s="14"/>
      <c r="O50" s="14"/>
      <c r="P50" s="14"/>
      <c r="Q50" s="14"/>
      <c r="R50" s="14">
        <v>1035</v>
      </c>
      <c r="S50" s="14"/>
      <c r="T50" s="15">
        <f t="shared" si="0"/>
        <v>1035</v>
      </c>
      <c r="U50" s="14"/>
    </row>
  </sheetData>
  <mergeCells count="34">
    <mergeCell ref="B6:S8"/>
    <mergeCell ref="U6:U10"/>
    <mergeCell ref="A9:A10"/>
    <mergeCell ref="B9:B10"/>
    <mergeCell ref="C9:C10"/>
    <mergeCell ref="D9:D10"/>
    <mergeCell ref="E9:F9"/>
    <mergeCell ref="G9:G10"/>
    <mergeCell ref="H9:H10"/>
    <mergeCell ref="I9:I10"/>
    <mergeCell ref="C14:T14"/>
    <mergeCell ref="K9:K10"/>
    <mergeCell ref="L9:L10"/>
    <mergeCell ref="O9:O10"/>
    <mergeCell ref="P9:P10"/>
    <mergeCell ref="Q9:Q10"/>
    <mergeCell ref="R9:R10"/>
    <mergeCell ref="S9:S10"/>
    <mergeCell ref="T9:T10"/>
    <mergeCell ref="C11:T11"/>
    <mergeCell ref="C12:D12"/>
    <mergeCell ref="C13:D13"/>
    <mergeCell ref="C50:I50"/>
    <mergeCell ref="C16:T16"/>
    <mergeCell ref="C19:T19"/>
    <mergeCell ref="C21:T21"/>
    <mergeCell ref="C23:T23"/>
    <mergeCell ref="C28:T28"/>
    <mergeCell ref="C32:T32"/>
    <mergeCell ref="C35:T35"/>
    <mergeCell ref="C39:T39"/>
    <mergeCell ref="C41:T41"/>
    <mergeCell ref="C45:T45"/>
    <mergeCell ref="C47:T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4D036-D555-4909-B66C-D3EC519D4EA2}">
  <dimension ref="A1:V77"/>
  <sheetViews>
    <sheetView tabSelected="1" topLeftCell="A23" zoomScale="120" zoomScaleNormal="120" workbookViewId="0">
      <selection activeCell="J24" sqref="J24"/>
    </sheetView>
  </sheetViews>
  <sheetFormatPr defaultColWidth="9.1796875" defaultRowHeight="14.5" x14ac:dyDescent="0.35"/>
  <cols>
    <col min="1" max="1" width="4.453125" style="1" customWidth="1"/>
    <col min="2" max="2" width="9" style="1" customWidth="1"/>
    <col min="3" max="3" width="9.1796875" style="2" customWidth="1"/>
    <col min="4" max="4" width="5.81640625" style="2" customWidth="1"/>
    <col min="5" max="5" width="6.7265625" style="2" customWidth="1"/>
    <col min="6" max="6" width="8.81640625" style="2" customWidth="1"/>
    <col min="7" max="7" width="7.54296875" style="2" customWidth="1"/>
    <col min="8" max="8" width="7" style="2" customWidth="1"/>
    <col min="9" max="9" width="3.90625" style="2" customWidth="1"/>
    <col min="10" max="10" width="8" style="2" customWidth="1"/>
    <col min="11" max="11" width="5.54296875" style="2" customWidth="1"/>
    <col min="12" max="12" width="3.36328125" style="2" customWidth="1"/>
    <col min="13" max="13" width="5.453125" style="2" customWidth="1"/>
    <col min="14" max="14" width="6.54296875" style="2" hidden="1" customWidth="1"/>
    <col min="15" max="15" width="7.453125" style="2" customWidth="1"/>
    <col min="16" max="16" width="4.81640625" style="2" customWidth="1"/>
    <col min="17" max="17" width="5.6328125" style="2" customWidth="1"/>
    <col min="18" max="18" width="8.08984375" style="2" customWidth="1"/>
    <col min="19" max="19" width="5.36328125" style="2" customWidth="1"/>
    <col min="20" max="20" width="6.81640625" style="2" customWidth="1"/>
    <col min="21" max="21" width="8.984375E-2" style="2" customWidth="1"/>
    <col min="22" max="16384" width="9.1796875" style="2"/>
  </cols>
  <sheetData>
    <row r="1" spans="1:22" x14ac:dyDescent="0.35">
      <c r="A1" s="1" t="s">
        <v>0</v>
      </c>
      <c r="P1" s="2" t="s">
        <v>103</v>
      </c>
    </row>
    <row r="2" spans="1:22" x14ac:dyDescent="0.35">
      <c r="A2" s="1" t="s">
        <v>1</v>
      </c>
      <c r="K2" s="2" t="s">
        <v>119</v>
      </c>
    </row>
    <row r="3" spans="1:22" ht="15.5" x14ac:dyDescent="0.35">
      <c r="G3" s="1" t="s">
        <v>118</v>
      </c>
      <c r="H3" s="1"/>
      <c r="I3" s="96"/>
      <c r="J3" s="57"/>
      <c r="K3" s="97"/>
    </row>
    <row r="4" spans="1:22" ht="15" customHeight="1" x14ac:dyDescent="0.35">
      <c r="G4" s="59"/>
    </row>
    <row r="5" spans="1:22" ht="15" customHeight="1" thickBot="1" x14ac:dyDescent="0.4"/>
    <row r="6" spans="1:22" ht="15" customHeight="1" x14ac:dyDescent="0.35">
      <c r="A6" s="3"/>
      <c r="B6" s="64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6"/>
      <c r="T6" s="30"/>
      <c r="U6" s="71" t="s">
        <v>3</v>
      </c>
    </row>
    <row r="7" spans="1:22" ht="2.25" customHeight="1" thickBot="1" x14ac:dyDescent="0.4">
      <c r="A7" s="5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8"/>
      <c r="T7" s="31"/>
      <c r="U7" s="72"/>
    </row>
    <row r="8" spans="1:22" ht="15" hidden="1" customHeight="1" x14ac:dyDescent="0.35">
      <c r="A8" s="6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70"/>
      <c r="T8" s="32"/>
      <c r="U8" s="72"/>
    </row>
    <row r="9" spans="1:22" s="10" customFormat="1" ht="57.75" customHeight="1" thickBot="1" x14ac:dyDescent="0.35">
      <c r="A9" s="60" t="s">
        <v>4</v>
      </c>
      <c r="B9" s="60" t="s">
        <v>5</v>
      </c>
      <c r="C9" s="60" t="s">
        <v>6</v>
      </c>
      <c r="D9" s="60" t="s">
        <v>7</v>
      </c>
      <c r="E9" s="62" t="s">
        <v>8</v>
      </c>
      <c r="F9" s="63"/>
      <c r="G9" s="60" t="s">
        <v>9</v>
      </c>
      <c r="H9" s="60" t="s">
        <v>10</v>
      </c>
      <c r="I9" s="60" t="s">
        <v>11</v>
      </c>
      <c r="J9" s="8" t="s">
        <v>12</v>
      </c>
      <c r="K9" s="74" t="s">
        <v>85</v>
      </c>
      <c r="L9" s="60" t="s">
        <v>11</v>
      </c>
      <c r="M9" s="9" t="s">
        <v>14</v>
      </c>
      <c r="N9" s="9" t="s">
        <v>15</v>
      </c>
      <c r="O9" s="60" t="s">
        <v>16</v>
      </c>
      <c r="P9" s="60" t="s">
        <v>17</v>
      </c>
      <c r="Q9" s="60" t="s">
        <v>115</v>
      </c>
      <c r="R9" s="60" t="s">
        <v>19</v>
      </c>
      <c r="S9" s="60" t="s">
        <v>20</v>
      </c>
      <c r="T9" s="75" t="s">
        <v>21</v>
      </c>
      <c r="U9" s="72"/>
    </row>
    <row r="10" spans="1:22" s="10" customFormat="1" ht="60" customHeight="1" thickBot="1" x14ac:dyDescent="0.35">
      <c r="A10" s="61"/>
      <c r="B10" s="61"/>
      <c r="C10" s="61"/>
      <c r="D10" s="61"/>
      <c r="E10" s="9" t="s">
        <v>22</v>
      </c>
      <c r="F10" s="9" t="s">
        <v>23</v>
      </c>
      <c r="G10" s="61"/>
      <c r="H10" s="61"/>
      <c r="I10" s="61"/>
      <c r="J10" s="9" t="s">
        <v>23</v>
      </c>
      <c r="K10" s="61"/>
      <c r="L10" s="61"/>
      <c r="M10" s="11"/>
      <c r="N10" s="11"/>
      <c r="O10" s="61"/>
      <c r="P10" s="61"/>
      <c r="Q10" s="61"/>
      <c r="R10" s="61"/>
      <c r="S10" s="61"/>
      <c r="T10" s="76"/>
      <c r="U10" s="73"/>
    </row>
    <row r="11" spans="1:22" s="10" customFormat="1" ht="31.5" customHeight="1" x14ac:dyDescent="0.35">
      <c r="A11" s="12"/>
      <c r="B11" s="12"/>
      <c r="C11" s="77" t="s">
        <v>24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9"/>
      <c r="U11" s="29"/>
    </row>
    <row r="12" spans="1:22" s="16" customFormat="1" ht="36.75" customHeight="1" x14ac:dyDescent="0.3">
      <c r="A12" s="12">
        <v>1</v>
      </c>
      <c r="B12" s="12" t="s">
        <v>25</v>
      </c>
      <c r="C12" s="80" t="s">
        <v>26</v>
      </c>
      <c r="D12" s="81"/>
      <c r="E12" s="14"/>
      <c r="F12" s="14"/>
      <c r="G12" s="14">
        <v>4.5</v>
      </c>
      <c r="H12" s="14"/>
      <c r="I12" s="14" t="s">
        <v>27</v>
      </c>
      <c r="J12" s="14"/>
      <c r="K12" s="14"/>
      <c r="L12" s="14"/>
      <c r="M12" s="14">
        <v>4.5</v>
      </c>
      <c r="N12" s="14">
        <v>2415</v>
      </c>
      <c r="O12" s="14">
        <v>12283</v>
      </c>
      <c r="P12" s="14"/>
      <c r="Q12" s="14">
        <v>4299</v>
      </c>
      <c r="R12" s="14">
        <f>SUM(O12:Q12)</f>
        <v>16582</v>
      </c>
      <c r="S12" s="14"/>
      <c r="T12" s="14">
        <f>R12+S12</f>
        <v>16582</v>
      </c>
      <c r="U12" s="27"/>
    </row>
    <row r="13" spans="1:22" s="21" customFormat="1" ht="39.75" customHeight="1" x14ac:dyDescent="0.3">
      <c r="A13" s="17">
        <v>2</v>
      </c>
      <c r="B13" s="17" t="s">
        <v>25</v>
      </c>
      <c r="C13" s="82" t="s">
        <v>29</v>
      </c>
      <c r="D13" s="83"/>
      <c r="E13" s="18"/>
      <c r="F13" s="18"/>
      <c r="G13" s="19">
        <v>3.5</v>
      </c>
      <c r="H13" s="19"/>
      <c r="I13" s="19" t="s">
        <v>27</v>
      </c>
      <c r="J13" s="19"/>
      <c r="K13" s="19"/>
      <c r="L13" s="19"/>
      <c r="M13" s="19">
        <v>3.5</v>
      </c>
      <c r="N13" s="19">
        <v>2415</v>
      </c>
      <c r="O13" s="14">
        <v>9868</v>
      </c>
      <c r="P13" s="19"/>
      <c r="Q13" s="19">
        <v>3454</v>
      </c>
      <c r="R13" s="19">
        <f>SUM(O13:Q13)</f>
        <v>13322</v>
      </c>
      <c r="S13" s="19"/>
      <c r="T13" s="19">
        <f t="shared" ref="T13:T73" si="0">R13+S13</f>
        <v>13322</v>
      </c>
      <c r="U13" s="28"/>
    </row>
    <row r="14" spans="1:22" s="21" customFormat="1" ht="39.75" customHeight="1" x14ac:dyDescent="0.3">
      <c r="A14" s="17"/>
      <c r="B14" s="34"/>
      <c r="C14" s="20"/>
      <c r="D14" s="35"/>
      <c r="E14" s="36"/>
      <c r="F14" s="36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28"/>
      <c r="U14" s="28"/>
    </row>
    <row r="15" spans="1:22" s="10" customFormat="1" x14ac:dyDescent="0.35">
      <c r="A15" s="12"/>
      <c r="B15" s="34"/>
      <c r="C15" s="84" t="s">
        <v>30</v>
      </c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6"/>
      <c r="U15" s="45"/>
      <c r="V15" s="46"/>
    </row>
    <row r="16" spans="1:22" s="16" customFormat="1" ht="39.75" customHeight="1" x14ac:dyDescent="0.3">
      <c r="A16" s="12">
        <v>3</v>
      </c>
      <c r="B16" s="17" t="s">
        <v>25</v>
      </c>
      <c r="C16" s="18"/>
      <c r="D16" s="18"/>
      <c r="E16" s="18" t="s">
        <v>31</v>
      </c>
      <c r="F16" s="18"/>
      <c r="G16" s="19">
        <v>3.5</v>
      </c>
      <c r="H16" s="19">
        <v>5</v>
      </c>
      <c r="I16" s="19" t="s">
        <v>32</v>
      </c>
      <c r="J16" s="19"/>
      <c r="K16" s="19"/>
      <c r="L16" s="19"/>
      <c r="M16" s="19">
        <v>3.5</v>
      </c>
      <c r="N16" s="19">
        <v>2415</v>
      </c>
      <c r="O16" s="19">
        <v>10793</v>
      </c>
      <c r="P16" s="19">
        <v>0</v>
      </c>
      <c r="Q16" s="19">
        <v>1079</v>
      </c>
      <c r="R16" s="19">
        <f>SUM(O16:Q16)</f>
        <v>11872</v>
      </c>
      <c r="S16" s="19">
        <v>347</v>
      </c>
      <c r="T16" s="19">
        <f t="shared" si="0"/>
        <v>12219</v>
      </c>
      <c r="U16" s="28">
        <v>1450</v>
      </c>
      <c r="V16" s="21"/>
    </row>
    <row r="17" spans="1:22" s="10" customFormat="1" ht="26.25" customHeight="1" x14ac:dyDescent="0.35">
      <c r="A17" s="12"/>
      <c r="B17" s="17"/>
      <c r="C17" s="84" t="s">
        <v>33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6"/>
      <c r="U17" s="45"/>
      <c r="V17" s="46"/>
    </row>
    <row r="18" spans="1:22" s="16" customFormat="1" ht="26.25" customHeight="1" x14ac:dyDescent="0.35">
      <c r="A18" s="12">
        <v>4</v>
      </c>
      <c r="B18" s="17" t="s">
        <v>28</v>
      </c>
      <c r="C18" s="19"/>
      <c r="D18" s="47"/>
      <c r="E18" s="47"/>
      <c r="F18" s="47" t="s">
        <v>34</v>
      </c>
      <c r="G18" s="19">
        <v>2.0499999999999998</v>
      </c>
      <c r="H18" s="19" t="s">
        <v>35</v>
      </c>
      <c r="I18" s="19" t="s">
        <v>32</v>
      </c>
      <c r="J18" s="19"/>
      <c r="K18" s="19"/>
      <c r="L18" s="19"/>
      <c r="M18" s="19">
        <v>2.0499999999999998</v>
      </c>
      <c r="N18" s="19">
        <v>2415</v>
      </c>
      <c r="O18" s="19">
        <v>6813</v>
      </c>
      <c r="P18" s="19"/>
      <c r="Q18" s="19"/>
      <c r="R18" s="19">
        <f>SUM(O18:Q18)</f>
        <v>6813</v>
      </c>
      <c r="S18" s="19">
        <v>347</v>
      </c>
      <c r="T18" s="19">
        <f t="shared" si="0"/>
        <v>7160</v>
      </c>
      <c r="U18" s="28"/>
      <c r="V18" s="21"/>
    </row>
    <row r="19" spans="1:22" s="16" customFormat="1" ht="26.25" customHeight="1" x14ac:dyDescent="0.35">
      <c r="A19" s="12"/>
      <c r="B19" s="17"/>
      <c r="C19" s="19"/>
      <c r="D19" s="47"/>
      <c r="E19" s="47"/>
      <c r="F19" s="47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8"/>
      <c r="V19" s="21"/>
    </row>
    <row r="20" spans="1:22" s="16" customFormat="1" x14ac:dyDescent="0.35">
      <c r="A20" s="12"/>
      <c r="B20" s="17"/>
      <c r="C20" s="84" t="s">
        <v>37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6"/>
      <c r="U20" s="28"/>
      <c r="V20" s="21"/>
    </row>
    <row r="21" spans="1:22" s="16" customFormat="1" ht="39" x14ac:dyDescent="0.3">
      <c r="A21" s="12">
        <v>5</v>
      </c>
      <c r="B21" s="17" t="s">
        <v>28</v>
      </c>
      <c r="C21" s="19"/>
      <c r="D21" s="19"/>
      <c r="E21" s="19"/>
      <c r="F21" s="19"/>
      <c r="G21" s="19"/>
      <c r="H21" s="19"/>
      <c r="I21" s="19"/>
      <c r="J21" s="19" t="s">
        <v>38</v>
      </c>
      <c r="K21" s="19" t="s">
        <v>108</v>
      </c>
      <c r="L21" s="19" t="s">
        <v>27</v>
      </c>
      <c r="M21" s="19">
        <v>1.55</v>
      </c>
      <c r="N21" s="19">
        <v>2415</v>
      </c>
      <c r="O21" s="19">
        <v>6278</v>
      </c>
      <c r="P21" s="19"/>
      <c r="Q21" s="19"/>
      <c r="R21" s="19">
        <f>SUM(O21:Q21)</f>
        <v>6278</v>
      </c>
      <c r="S21" s="19">
        <v>347</v>
      </c>
      <c r="T21" s="19">
        <f t="shared" si="0"/>
        <v>6625</v>
      </c>
      <c r="U21" s="28">
        <v>1450</v>
      </c>
      <c r="V21" s="21"/>
    </row>
    <row r="22" spans="1:22" s="10" customFormat="1" x14ac:dyDescent="0.35">
      <c r="A22" s="12"/>
      <c r="B22" s="17"/>
      <c r="C22" s="84" t="s">
        <v>42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6"/>
      <c r="U22" s="45"/>
      <c r="V22" s="46"/>
    </row>
    <row r="23" spans="1:22" s="16" customFormat="1" ht="26" x14ac:dyDescent="0.3">
      <c r="A23" s="12">
        <v>6</v>
      </c>
      <c r="B23" s="17" t="s">
        <v>25</v>
      </c>
      <c r="C23" s="19"/>
      <c r="D23" s="19"/>
      <c r="E23" s="19"/>
      <c r="F23" s="19" t="s">
        <v>34</v>
      </c>
      <c r="G23" s="19" t="s">
        <v>43</v>
      </c>
      <c r="H23" s="19" t="s">
        <v>44</v>
      </c>
      <c r="I23" s="19" t="s">
        <v>32</v>
      </c>
      <c r="J23" s="19"/>
      <c r="K23" s="19"/>
      <c r="L23" s="19"/>
      <c r="M23" s="19">
        <v>2.9</v>
      </c>
      <c r="N23" s="19">
        <v>2415</v>
      </c>
      <c r="O23" s="19">
        <v>9146</v>
      </c>
      <c r="P23" s="19">
        <v>915</v>
      </c>
      <c r="Q23" s="19">
        <v>915</v>
      </c>
      <c r="R23" s="19">
        <f t="shared" ref="R23:R26" si="1">SUM(O23:Q23)</f>
        <v>10976</v>
      </c>
      <c r="S23" s="19">
        <v>347</v>
      </c>
      <c r="T23" s="19">
        <f t="shared" si="0"/>
        <v>11323</v>
      </c>
      <c r="U23" s="28">
        <v>1450</v>
      </c>
      <c r="V23" s="21"/>
    </row>
    <row r="24" spans="1:22" s="16" customFormat="1" ht="52" x14ac:dyDescent="0.3">
      <c r="A24" s="17">
        <v>7</v>
      </c>
      <c r="B24" s="17" t="s">
        <v>25</v>
      </c>
      <c r="C24" s="19"/>
      <c r="D24" s="19"/>
      <c r="E24" s="19"/>
      <c r="F24" s="19" t="s">
        <v>45</v>
      </c>
      <c r="G24" s="19" t="s">
        <v>121</v>
      </c>
      <c r="H24" s="19" t="s">
        <v>117</v>
      </c>
      <c r="I24" s="19" t="s">
        <v>48</v>
      </c>
      <c r="J24" s="19"/>
      <c r="K24" s="19"/>
      <c r="L24" s="19"/>
      <c r="M24" s="19">
        <v>2.46</v>
      </c>
      <c r="N24" s="19">
        <v>2415</v>
      </c>
      <c r="O24" s="19">
        <v>7938</v>
      </c>
      <c r="P24" s="19">
        <v>0</v>
      </c>
      <c r="Q24" s="19">
        <v>0</v>
      </c>
      <c r="R24" s="19">
        <f t="shared" si="1"/>
        <v>7938</v>
      </c>
      <c r="S24" s="19">
        <v>347</v>
      </c>
      <c r="T24" s="19">
        <f>R24+S24</f>
        <v>8285</v>
      </c>
      <c r="U24" s="28">
        <v>1450</v>
      </c>
      <c r="V24" s="21"/>
    </row>
    <row r="25" spans="1:22" s="16" customFormat="1" ht="26" x14ac:dyDescent="0.3">
      <c r="A25" s="12">
        <v>8</v>
      </c>
      <c r="B25" s="17" t="s">
        <v>28</v>
      </c>
      <c r="C25" s="19"/>
      <c r="D25" s="19"/>
      <c r="E25" s="19"/>
      <c r="F25" s="19" t="s">
        <v>34</v>
      </c>
      <c r="G25" s="19" t="s">
        <v>49</v>
      </c>
      <c r="H25" s="19" t="s">
        <v>50</v>
      </c>
      <c r="I25" s="19" t="s">
        <v>32</v>
      </c>
      <c r="J25" s="19"/>
      <c r="K25" s="19"/>
      <c r="L25" s="19"/>
      <c r="M25" s="19">
        <v>1.83</v>
      </c>
      <c r="N25" s="19">
        <v>2415</v>
      </c>
      <c r="O25" s="19">
        <v>6208</v>
      </c>
      <c r="P25" s="19"/>
      <c r="Q25" s="19"/>
      <c r="R25" s="19">
        <f t="shared" si="1"/>
        <v>6208</v>
      </c>
      <c r="S25" s="19">
        <v>347</v>
      </c>
      <c r="T25" s="19">
        <f t="shared" si="0"/>
        <v>6555</v>
      </c>
      <c r="U25" s="28"/>
      <c r="V25" s="21"/>
    </row>
    <row r="26" spans="1:22" s="16" customFormat="1" ht="52" x14ac:dyDescent="0.3">
      <c r="A26" s="12">
        <v>9</v>
      </c>
      <c r="B26" s="17" t="s">
        <v>25</v>
      </c>
      <c r="C26" s="19"/>
      <c r="D26" s="19"/>
      <c r="E26" s="19"/>
      <c r="F26" s="19" t="s">
        <v>45</v>
      </c>
      <c r="G26" s="19" t="s">
        <v>114</v>
      </c>
      <c r="H26" s="19" t="s">
        <v>52</v>
      </c>
      <c r="I26" s="19" t="s">
        <v>48</v>
      </c>
      <c r="J26" s="19"/>
      <c r="K26" s="19"/>
      <c r="L26" s="19"/>
      <c r="M26" s="19">
        <v>2.76</v>
      </c>
      <c r="N26" s="19">
        <v>2415</v>
      </c>
      <c r="O26" s="19">
        <v>8783</v>
      </c>
      <c r="P26" s="19">
        <v>878</v>
      </c>
      <c r="Q26" s="19">
        <v>878</v>
      </c>
      <c r="R26" s="19">
        <f t="shared" si="1"/>
        <v>10539</v>
      </c>
      <c r="S26" s="19">
        <v>347</v>
      </c>
      <c r="T26" s="19">
        <v>10886</v>
      </c>
      <c r="U26" s="28">
        <v>1450</v>
      </c>
      <c r="V26" s="21"/>
    </row>
    <row r="27" spans="1:22" s="10" customFormat="1" x14ac:dyDescent="0.35">
      <c r="A27" s="12"/>
      <c r="B27" s="17"/>
      <c r="C27" s="84" t="s">
        <v>53</v>
      </c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6"/>
      <c r="U27" s="45"/>
      <c r="V27" s="46"/>
    </row>
    <row r="28" spans="1:22" s="10" customFormat="1" ht="43.5" x14ac:dyDescent="0.35">
      <c r="A28" s="12">
        <v>10</v>
      </c>
      <c r="B28" s="17" t="s">
        <v>28</v>
      </c>
      <c r="C28" s="17"/>
      <c r="D28" s="48"/>
      <c r="E28" s="47" t="s">
        <v>54</v>
      </c>
      <c r="F28" s="48"/>
      <c r="G28" s="48"/>
      <c r="H28" s="48"/>
      <c r="I28" s="47" t="s">
        <v>32</v>
      </c>
      <c r="J28" s="48"/>
      <c r="K28" s="48"/>
      <c r="L28" s="48"/>
      <c r="M28" s="48"/>
      <c r="N28" s="48"/>
      <c r="O28" s="47">
        <v>9146</v>
      </c>
      <c r="P28" s="47">
        <v>0</v>
      </c>
      <c r="Q28" s="47">
        <v>0</v>
      </c>
      <c r="R28" s="19">
        <f>SUM(O28:Q28)</f>
        <v>9146</v>
      </c>
      <c r="S28" s="19">
        <v>347</v>
      </c>
      <c r="T28" s="19">
        <f t="shared" si="0"/>
        <v>9493</v>
      </c>
      <c r="U28" s="45"/>
      <c r="V28" s="46"/>
    </row>
    <row r="29" spans="1:22" s="16" customFormat="1" ht="27.75" customHeight="1" x14ac:dyDescent="0.3">
      <c r="A29" s="12">
        <v>11</v>
      </c>
      <c r="B29" s="17" t="s">
        <v>25</v>
      </c>
      <c r="C29" s="19"/>
      <c r="D29" s="19"/>
      <c r="E29" s="19"/>
      <c r="F29" s="19" t="s">
        <v>34</v>
      </c>
      <c r="G29" s="19" t="s">
        <v>43</v>
      </c>
      <c r="H29" s="19" t="s">
        <v>44</v>
      </c>
      <c r="I29" s="19" t="s">
        <v>32</v>
      </c>
      <c r="J29" s="19"/>
      <c r="K29" s="19"/>
      <c r="L29" s="19"/>
      <c r="M29" s="19">
        <v>2.9</v>
      </c>
      <c r="N29" s="19">
        <v>2415</v>
      </c>
      <c r="O29" s="19">
        <v>9146</v>
      </c>
      <c r="P29" s="19">
        <v>0</v>
      </c>
      <c r="Q29" s="19">
        <v>915</v>
      </c>
      <c r="R29" s="19">
        <f>SUM(O29:Q29)</f>
        <v>10061</v>
      </c>
      <c r="S29" s="19">
        <v>347</v>
      </c>
      <c r="T29" s="19">
        <f t="shared" si="0"/>
        <v>10408</v>
      </c>
      <c r="U29" s="28">
        <v>1450</v>
      </c>
      <c r="V29" s="21"/>
    </row>
    <row r="30" spans="1:22" s="16" customFormat="1" ht="26" x14ac:dyDescent="0.3">
      <c r="A30" s="12">
        <v>12</v>
      </c>
      <c r="B30" s="17" t="s">
        <v>28</v>
      </c>
      <c r="C30" s="19"/>
      <c r="D30" s="19"/>
      <c r="E30" s="19"/>
      <c r="F30" s="19" t="s">
        <v>34</v>
      </c>
      <c r="G30" s="19" t="s">
        <v>49</v>
      </c>
      <c r="H30" s="19" t="s">
        <v>50</v>
      </c>
      <c r="I30" s="19" t="s">
        <v>32</v>
      </c>
      <c r="J30" s="19"/>
      <c r="K30" s="19"/>
      <c r="L30" s="19"/>
      <c r="M30" s="19">
        <v>1.83</v>
      </c>
      <c r="N30" s="19">
        <v>2415</v>
      </c>
      <c r="O30" s="19">
        <v>6208</v>
      </c>
      <c r="P30" s="19"/>
      <c r="Q30" s="19"/>
      <c r="R30" s="19">
        <f>SUM(O30:Q30)</f>
        <v>6208</v>
      </c>
      <c r="S30" s="19">
        <v>347</v>
      </c>
      <c r="T30" s="19">
        <f t="shared" si="0"/>
        <v>6555</v>
      </c>
      <c r="U30" s="28"/>
      <c r="V30" s="21"/>
    </row>
    <row r="31" spans="1:22" s="10" customFormat="1" ht="14.25" customHeight="1" x14ac:dyDescent="0.35">
      <c r="A31" s="12"/>
      <c r="B31" s="17"/>
      <c r="C31" s="84" t="s">
        <v>55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6"/>
      <c r="U31" s="45"/>
      <c r="V31" s="46"/>
    </row>
    <row r="32" spans="1:22" s="16" customFormat="1" ht="26" x14ac:dyDescent="0.3">
      <c r="A32" s="12">
        <v>13</v>
      </c>
      <c r="B32" s="17" t="s">
        <v>25</v>
      </c>
      <c r="C32" s="19"/>
      <c r="D32" s="19"/>
      <c r="E32" s="19"/>
      <c r="F32" s="19" t="s">
        <v>34</v>
      </c>
      <c r="G32" s="19" t="s">
        <v>43</v>
      </c>
      <c r="H32" s="19" t="s">
        <v>44</v>
      </c>
      <c r="I32" s="19" t="s">
        <v>32</v>
      </c>
      <c r="J32" s="19"/>
      <c r="K32" s="19"/>
      <c r="L32" s="19"/>
      <c r="M32" s="19">
        <v>2.9</v>
      </c>
      <c r="N32" s="19">
        <v>2415</v>
      </c>
      <c r="O32" s="19">
        <v>9146</v>
      </c>
      <c r="P32" s="19">
        <v>915</v>
      </c>
      <c r="Q32" s="19">
        <v>0</v>
      </c>
      <c r="R32" s="19">
        <f>SUM(O32:Q32)</f>
        <v>10061</v>
      </c>
      <c r="S32" s="19">
        <v>347</v>
      </c>
      <c r="T32" s="19">
        <f t="shared" si="0"/>
        <v>10408</v>
      </c>
      <c r="U32" s="28">
        <v>1450</v>
      </c>
      <c r="V32" s="21"/>
    </row>
    <row r="33" spans="1:22" s="16" customFormat="1" ht="26" x14ac:dyDescent="0.3">
      <c r="A33" s="12">
        <v>14</v>
      </c>
      <c r="B33" s="17" t="s">
        <v>28</v>
      </c>
      <c r="C33" s="19"/>
      <c r="D33" s="19"/>
      <c r="E33" s="19"/>
      <c r="F33" s="19" t="s">
        <v>34</v>
      </c>
      <c r="G33" s="19" t="s">
        <v>49</v>
      </c>
      <c r="H33" s="19" t="s">
        <v>36</v>
      </c>
      <c r="I33" s="19" t="s">
        <v>32</v>
      </c>
      <c r="J33" s="19"/>
      <c r="K33" s="19"/>
      <c r="L33" s="19"/>
      <c r="M33" s="19">
        <v>1.83</v>
      </c>
      <c r="N33" s="19">
        <v>2415</v>
      </c>
      <c r="O33" s="19">
        <v>6208</v>
      </c>
      <c r="P33" s="19">
        <v>0</v>
      </c>
      <c r="Q33" s="19">
        <v>0</v>
      </c>
      <c r="R33" s="19">
        <f>SUM(O33:Q33)</f>
        <v>6208</v>
      </c>
      <c r="S33" s="19">
        <v>347</v>
      </c>
      <c r="T33" s="19">
        <f t="shared" si="0"/>
        <v>6555</v>
      </c>
      <c r="U33" s="28"/>
      <c r="V33" s="21"/>
    </row>
    <row r="34" spans="1:22" s="16" customFormat="1" ht="13" x14ac:dyDescent="0.3">
      <c r="A34" s="12"/>
      <c r="B34" s="17"/>
      <c r="C34" s="20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8"/>
      <c r="U34" s="28"/>
      <c r="V34" s="21"/>
    </row>
    <row r="35" spans="1:22" s="16" customFormat="1" x14ac:dyDescent="0.35">
      <c r="A35" s="12"/>
      <c r="B35" s="17"/>
      <c r="C35" s="84" t="s">
        <v>58</v>
      </c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6"/>
      <c r="U35" s="28"/>
      <c r="V35" s="21"/>
    </row>
    <row r="36" spans="1:22" s="16" customFormat="1" ht="40.5" customHeight="1" x14ac:dyDescent="0.3">
      <c r="A36" s="12">
        <v>15</v>
      </c>
      <c r="B36" s="17" t="s">
        <v>25</v>
      </c>
      <c r="C36" s="19"/>
      <c r="D36" s="19"/>
      <c r="E36" s="19"/>
      <c r="F36" s="19" t="s">
        <v>34</v>
      </c>
      <c r="G36" s="19" t="s">
        <v>43</v>
      </c>
      <c r="H36" s="19" t="s">
        <v>44</v>
      </c>
      <c r="I36" s="19" t="s">
        <v>32</v>
      </c>
      <c r="J36" s="19"/>
      <c r="K36" s="19"/>
      <c r="L36" s="19"/>
      <c r="M36" s="19">
        <v>2.9</v>
      </c>
      <c r="N36" s="19">
        <v>2415</v>
      </c>
      <c r="O36" s="19">
        <v>9146</v>
      </c>
      <c r="P36" s="19">
        <v>0</v>
      </c>
      <c r="Q36" s="19">
        <v>915</v>
      </c>
      <c r="R36" s="19">
        <f>SUM(O36:Q36)</f>
        <v>10061</v>
      </c>
      <c r="S36" s="19">
        <v>347</v>
      </c>
      <c r="T36" s="19">
        <f t="shared" si="0"/>
        <v>10408</v>
      </c>
      <c r="U36" s="28">
        <v>1450</v>
      </c>
      <c r="V36" s="21"/>
    </row>
    <row r="37" spans="1:22" s="16" customFormat="1" ht="40.5" customHeight="1" x14ac:dyDescent="0.3">
      <c r="A37" s="12">
        <v>16</v>
      </c>
      <c r="B37" s="17" t="s">
        <v>28</v>
      </c>
      <c r="C37" s="19"/>
      <c r="D37" s="19"/>
      <c r="E37" s="19"/>
      <c r="F37" s="19" t="s">
        <v>113</v>
      </c>
      <c r="G37" s="19" t="s">
        <v>43</v>
      </c>
      <c r="H37" s="19" t="s">
        <v>50</v>
      </c>
      <c r="I37" s="19" t="s">
        <v>32</v>
      </c>
      <c r="J37" s="19"/>
      <c r="K37" s="19"/>
      <c r="L37" s="19"/>
      <c r="M37" s="19">
        <v>1.83</v>
      </c>
      <c r="N37" s="19">
        <v>2415</v>
      </c>
      <c r="O37" s="19">
        <v>6208</v>
      </c>
      <c r="P37" s="19">
        <v>0</v>
      </c>
      <c r="Q37" s="19">
        <v>0</v>
      </c>
      <c r="R37" s="19">
        <f>SUM(O37:Q37)</f>
        <v>6208</v>
      </c>
      <c r="S37" s="19">
        <v>347</v>
      </c>
      <c r="T37" s="19">
        <f t="shared" si="0"/>
        <v>6555</v>
      </c>
      <c r="U37" s="28">
        <v>1450</v>
      </c>
      <c r="V37" s="21"/>
    </row>
    <row r="38" spans="1:22" s="16" customFormat="1" ht="51.75" customHeight="1" x14ac:dyDescent="0.3">
      <c r="A38" s="38">
        <v>17</v>
      </c>
      <c r="B38" s="38" t="s">
        <v>82</v>
      </c>
      <c r="C38" s="18"/>
      <c r="D38" s="18"/>
      <c r="E38" s="18"/>
      <c r="F38" s="18"/>
      <c r="G38" s="18"/>
      <c r="H38" s="18"/>
      <c r="I38" s="18"/>
      <c r="J38" s="49" t="s">
        <v>59</v>
      </c>
      <c r="K38" s="18" t="s">
        <v>110</v>
      </c>
      <c r="L38" s="18" t="s">
        <v>61</v>
      </c>
      <c r="M38" s="18"/>
      <c r="N38" s="18">
        <v>2550</v>
      </c>
      <c r="O38" s="18">
        <v>6578</v>
      </c>
      <c r="P38" s="18"/>
      <c r="Q38" s="18">
        <v>460</v>
      </c>
      <c r="R38" s="18">
        <v>6578</v>
      </c>
      <c r="S38" s="18">
        <v>347</v>
      </c>
      <c r="T38" s="18">
        <v>7385</v>
      </c>
      <c r="U38" s="50">
        <v>1450</v>
      </c>
      <c r="V38" s="21"/>
    </row>
    <row r="39" spans="1:22" s="16" customFormat="1" ht="51.75" customHeight="1" x14ac:dyDescent="0.3">
      <c r="A39" s="33">
        <v>18</v>
      </c>
      <c r="B39" s="38" t="s">
        <v>82</v>
      </c>
      <c r="C39" s="18"/>
      <c r="D39" s="18"/>
      <c r="E39" s="18"/>
      <c r="F39" s="18"/>
      <c r="G39" s="18"/>
      <c r="H39" s="18"/>
      <c r="I39" s="18"/>
      <c r="J39" s="49" t="s">
        <v>84</v>
      </c>
      <c r="K39" s="18"/>
      <c r="L39" s="18"/>
      <c r="M39" s="18"/>
      <c r="N39" s="18"/>
      <c r="O39" s="18">
        <v>4050</v>
      </c>
      <c r="P39" s="18"/>
      <c r="Q39" s="18"/>
      <c r="R39" s="18">
        <v>4050</v>
      </c>
      <c r="S39" s="18">
        <v>347</v>
      </c>
      <c r="T39" s="18">
        <v>4397</v>
      </c>
      <c r="U39" s="50"/>
      <c r="V39" s="21"/>
    </row>
    <row r="40" spans="1:22" s="16" customFormat="1" ht="51.75" customHeight="1" x14ac:dyDescent="0.3">
      <c r="A40" s="33">
        <v>19</v>
      </c>
      <c r="B40" s="38" t="s">
        <v>82</v>
      </c>
      <c r="C40" s="18"/>
      <c r="D40" s="18"/>
      <c r="E40" s="18"/>
      <c r="F40" s="18"/>
      <c r="G40" s="18"/>
      <c r="H40" s="18"/>
      <c r="I40" s="18"/>
      <c r="J40" s="49" t="s">
        <v>84</v>
      </c>
      <c r="K40" s="18"/>
      <c r="L40" s="18"/>
      <c r="M40" s="18"/>
      <c r="N40" s="18"/>
      <c r="O40" s="18">
        <v>4050</v>
      </c>
      <c r="P40" s="18"/>
      <c r="Q40" s="18"/>
      <c r="R40" s="18">
        <v>4050</v>
      </c>
      <c r="S40" s="18">
        <v>347</v>
      </c>
      <c r="T40" s="18">
        <v>4397</v>
      </c>
      <c r="U40" s="50"/>
      <c r="V40" s="21"/>
    </row>
    <row r="41" spans="1:22" s="16" customFormat="1" ht="51.75" customHeight="1" x14ac:dyDescent="0.3">
      <c r="A41" s="33">
        <v>20</v>
      </c>
      <c r="B41" s="38" t="s">
        <v>82</v>
      </c>
      <c r="C41" s="18"/>
      <c r="D41" s="18"/>
      <c r="E41" s="18"/>
      <c r="F41" s="18"/>
      <c r="G41" s="18"/>
      <c r="H41" s="18"/>
      <c r="I41" s="18"/>
      <c r="J41" s="49" t="s">
        <v>84</v>
      </c>
      <c r="K41" s="18"/>
      <c r="L41" s="18"/>
      <c r="M41" s="18"/>
      <c r="N41" s="18"/>
      <c r="O41" s="18">
        <v>4050</v>
      </c>
      <c r="P41" s="18"/>
      <c r="Q41" s="18"/>
      <c r="R41" s="18">
        <v>4050</v>
      </c>
      <c r="S41" s="18">
        <v>347</v>
      </c>
      <c r="T41" s="18">
        <v>4397</v>
      </c>
      <c r="U41" s="50"/>
      <c r="V41" s="21"/>
    </row>
    <row r="42" spans="1:22" s="16" customFormat="1" ht="51.75" customHeight="1" x14ac:dyDescent="0.3">
      <c r="A42" s="33">
        <v>21</v>
      </c>
      <c r="B42" s="38" t="s">
        <v>82</v>
      </c>
      <c r="C42" s="18"/>
      <c r="D42" s="18"/>
      <c r="E42" s="18"/>
      <c r="F42" s="18"/>
      <c r="G42" s="18"/>
      <c r="H42" s="18"/>
      <c r="I42" s="18"/>
      <c r="J42" s="49" t="s">
        <v>84</v>
      </c>
      <c r="K42" s="18"/>
      <c r="L42" s="18"/>
      <c r="M42" s="18"/>
      <c r="N42" s="18"/>
      <c r="O42" s="18">
        <v>4050</v>
      </c>
      <c r="P42" s="18"/>
      <c r="Q42" s="18"/>
      <c r="R42" s="18">
        <v>4050</v>
      </c>
      <c r="S42" s="18">
        <v>347</v>
      </c>
      <c r="T42" s="18">
        <v>4397</v>
      </c>
      <c r="U42" s="50"/>
      <c r="V42" s="21"/>
    </row>
    <row r="43" spans="1:22" s="16" customFormat="1" ht="51.75" customHeight="1" x14ac:dyDescent="0.3">
      <c r="A43" s="33">
        <v>22</v>
      </c>
      <c r="B43" s="38" t="s">
        <v>82</v>
      </c>
      <c r="C43" s="18"/>
      <c r="D43" s="18"/>
      <c r="E43" s="18"/>
      <c r="F43" s="18"/>
      <c r="G43" s="18"/>
      <c r="H43" s="18"/>
      <c r="I43" s="18"/>
      <c r="J43" s="49" t="s">
        <v>84</v>
      </c>
      <c r="K43" s="18"/>
      <c r="L43" s="18"/>
      <c r="M43" s="18"/>
      <c r="N43" s="18"/>
      <c r="O43" s="18">
        <v>4050</v>
      </c>
      <c r="P43" s="18"/>
      <c r="Q43" s="18"/>
      <c r="R43" s="18">
        <v>4050</v>
      </c>
      <c r="S43" s="18">
        <v>347</v>
      </c>
      <c r="T43" s="18">
        <v>4397</v>
      </c>
      <c r="U43" s="50"/>
      <c r="V43" s="21"/>
    </row>
    <row r="44" spans="1:22" s="16" customFormat="1" ht="51.75" customHeight="1" x14ac:dyDescent="0.3">
      <c r="A44" s="33">
        <v>23</v>
      </c>
      <c r="B44" s="38" t="s">
        <v>82</v>
      </c>
      <c r="C44" s="18"/>
      <c r="D44" s="18"/>
      <c r="E44" s="18"/>
      <c r="F44" s="18"/>
      <c r="G44" s="18"/>
      <c r="H44" s="18"/>
      <c r="I44" s="18"/>
      <c r="J44" s="49" t="s">
        <v>84</v>
      </c>
      <c r="K44" s="18"/>
      <c r="L44" s="18"/>
      <c r="M44" s="18"/>
      <c r="N44" s="18"/>
      <c r="O44" s="18">
        <v>4050</v>
      </c>
      <c r="P44" s="18"/>
      <c r="Q44" s="18"/>
      <c r="R44" s="18">
        <v>4050</v>
      </c>
      <c r="S44" s="18">
        <v>347</v>
      </c>
      <c r="T44" s="18">
        <v>4397</v>
      </c>
      <c r="U44" s="50"/>
      <c r="V44" s="21"/>
    </row>
    <row r="45" spans="1:22" s="16" customFormat="1" ht="51.75" customHeight="1" x14ac:dyDescent="0.3">
      <c r="A45" s="33">
        <v>24</v>
      </c>
      <c r="B45" s="38" t="s">
        <v>82</v>
      </c>
      <c r="C45" s="18"/>
      <c r="D45" s="18"/>
      <c r="E45" s="18"/>
      <c r="F45" s="18"/>
      <c r="G45" s="18"/>
      <c r="H45" s="18"/>
      <c r="I45" s="18"/>
      <c r="J45" s="49" t="s">
        <v>84</v>
      </c>
      <c r="K45" s="18"/>
      <c r="L45" s="18"/>
      <c r="M45" s="18"/>
      <c r="N45" s="18"/>
      <c r="O45" s="18">
        <v>4050</v>
      </c>
      <c r="P45" s="18"/>
      <c r="Q45" s="18"/>
      <c r="R45" s="18">
        <v>4050</v>
      </c>
      <c r="S45" s="18">
        <v>347</v>
      </c>
      <c r="T45" s="18">
        <v>4397</v>
      </c>
      <c r="U45" s="50"/>
      <c r="V45" s="21"/>
    </row>
    <row r="46" spans="1:22" s="16" customFormat="1" ht="51.75" customHeight="1" x14ac:dyDescent="0.3">
      <c r="A46" s="33">
        <v>25</v>
      </c>
      <c r="B46" s="38" t="s">
        <v>82</v>
      </c>
      <c r="C46" s="18"/>
      <c r="D46" s="18"/>
      <c r="E46" s="18"/>
      <c r="F46" s="18"/>
      <c r="G46" s="18"/>
      <c r="H46" s="18"/>
      <c r="I46" s="18"/>
      <c r="J46" s="49" t="s">
        <v>84</v>
      </c>
      <c r="K46" s="18"/>
      <c r="L46" s="18"/>
      <c r="M46" s="18"/>
      <c r="N46" s="18"/>
      <c r="O46" s="18">
        <v>4050</v>
      </c>
      <c r="P46" s="18"/>
      <c r="Q46" s="18"/>
      <c r="R46" s="18">
        <v>4050</v>
      </c>
      <c r="S46" s="18">
        <v>347</v>
      </c>
      <c r="T46" s="18">
        <v>4397</v>
      </c>
      <c r="U46" s="50"/>
      <c r="V46" s="21"/>
    </row>
    <row r="47" spans="1:22" s="16" customFormat="1" ht="51.75" customHeight="1" x14ac:dyDescent="0.3">
      <c r="A47" s="33">
        <v>26</v>
      </c>
      <c r="B47" s="38" t="s">
        <v>82</v>
      </c>
      <c r="C47" s="18"/>
      <c r="D47" s="18"/>
      <c r="E47" s="18"/>
      <c r="F47" s="18"/>
      <c r="G47" s="18"/>
      <c r="H47" s="18"/>
      <c r="I47" s="18"/>
      <c r="J47" s="49" t="s">
        <v>84</v>
      </c>
      <c r="K47" s="18"/>
      <c r="L47" s="18"/>
      <c r="M47" s="18"/>
      <c r="N47" s="18"/>
      <c r="O47" s="18">
        <v>4050</v>
      </c>
      <c r="P47" s="18"/>
      <c r="Q47" s="18"/>
      <c r="R47" s="18">
        <v>4050</v>
      </c>
      <c r="S47" s="18">
        <v>347</v>
      </c>
      <c r="T47" s="18">
        <v>4397</v>
      </c>
      <c r="U47" s="50"/>
      <c r="V47" s="21"/>
    </row>
    <row r="48" spans="1:22" s="16" customFormat="1" ht="51.75" customHeight="1" x14ac:dyDescent="0.3">
      <c r="A48" s="33">
        <v>27</v>
      </c>
      <c r="B48" s="38" t="s">
        <v>82</v>
      </c>
      <c r="C48" s="18"/>
      <c r="D48" s="18"/>
      <c r="E48" s="18"/>
      <c r="F48" s="18"/>
      <c r="G48" s="18"/>
      <c r="H48" s="18"/>
      <c r="I48" s="18"/>
      <c r="J48" s="49" t="s">
        <v>84</v>
      </c>
      <c r="K48" s="18"/>
      <c r="L48" s="18"/>
      <c r="M48" s="18"/>
      <c r="N48" s="18"/>
      <c r="O48" s="18">
        <v>4050</v>
      </c>
      <c r="P48" s="18"/>
      <c r="Q48" s="18"/>
      <c r="R48" s="18">
        <v>4050</v>
      </c>
      <c r="S48" s="18">
        <v>347</v>
      </c>
      <c r="T48" s="18">
        <v>4397</v>
      </c>
      <c r="U48" s="50"/>
      <c r="V48" s="21"/>
    </row>
    <row r="49" spans="1:22" s="16" customFormat="1" ht="51.75" customHeight="1" x14ac:dyDescent="0.3">
      <c r="A49" s="33">
        <v>28</v>
      </c>
      <c r="B49" s="38" t="s">
        <v>82</v>
      </c>
      <c r="C49" s="18"/>
      <c r="D49" s="18"/>
      <c r="E49" s="18"/>
      <c r="F49" s="18"/>
      <c r="G49" s="18"/>
      <c r="H49" s="18"/>
      <c r="I49" s="18"/>
      <c r="J49" s="49" t="s">
        <v>84</v>
      </c>
      <c r="K49" s="18"/>
      <c r="L49" s="18"/>
      <c r="M49" s="18"/>
      <c r="N49" s="18"/>
      <c r="O49" s="18">
        <v>4050</v>
      </c>
      <c r="P49" s="18"/>
      <c r="Q49" s="18"/>
      <c r="R49" s="18">
        <v>4050</v>
      </c>
      <c r="S49" s="18">
        <v>347</v>
      </c>
      <c r="T49" s="18">
        <v>4397</v>
      </c>
      <c r="U49" s="50"/>
      <c r="V49" s="21"/>
    </row>
    <row r="50" spans="1:22" s="16" customFormat="1" ht="51.75" customHeight="1" x14ac:dyDescent="0.3">
      <c r="A50" s="33">
        <v>29</v>
      </c>
      <c r="B50" s="38" t="s">
        <v>82</v>
      </c>
      <c r="C50" s="18"/>
      <c r="D50" s="18"/>
      <c r="E50" s="18"/>
      <c r="F50" s="18"/>
      <c r="G50" s="18"/>
      <c r="H50" s="18"/>
      <c r="I50" s="18"/>
      <c r="J50" s="49" t="s">
        <v>84</v>
      </c>
      <c r="K50" s="18"/>
      <c r="L50" s="18"/>
      <c r="M50" s="18"/>
      <c r="N50" s="18"/>
      <c r="O50" s="18">
        <v>4050</v>
      </c>
      <c r="P50" s="18"/>
      <c r="Q50" s="18"/>
      <c r="R50" s="18">
        <v>4050</v>
      </c>
      <c r="S50" s="18">
        <v>347</v>
      </c>
      <c r="T50" s="18">
        <v>4397</v>
      </c>
      <c r="U50" s="50"/>
      <c r="V50" s="21"/>
    </row>
    <row r="51" spans="1:22" s="16" customFormat="1" ht="51.75" customHeight="1" x14ac:dyDescent="0.3">
      <c r="A51" s="33">
        <v>30</v>
      </c>
      <c r="B51" s="38" t="s">
        <v>82</v>
      </c>
      <c r="C51" s="18"/>
      <c r="D51" s="18"/>
      <c r="E51" s="18"/>
      <c r="F51" s="18"/>
      <c r="G51" s="18"/>
      <c r="H51" s="18"/>
      <c r="I51" s="18"/>
      <c r="J51" s="49" t="s">
        <v>84</v>
      </c>
      <c r="K51" s="18"/>
      <c r="L51" s="18"/>
      <c r="M51" s="18"/>
      <c r="N51" s="18"/>
      <c r="O51" s="18">
        <v>4050</v>
      </c>
      <c r="P51" s="18"/>
      <c r="Q51" s="18"/>
      <c r="R51" s="18">
        <v>4050</v>
      </c>
      <c r="S51" s="18">
        <v>347</v>
      </c>
      <c r="T51" s="18">
        <v>4397</v>
      </c>
      <c r="U51" s="50"/>
      <c r="V51" s="21"/>
    </row>
    <row r="52" spans="1:22" s="16" customFormat="1" ht="51.75" customHeight="1" x14ac:dyDescent="0.3">
      <c r="A52" s="33">
        <v>31</v>
      </c>
      <c r="B52" s="38" t="s">
        <v>82</v>
      </c>
      <c r="C52" s="18"/>
      <c r="D52" s="18"/>
      <c r="E52" s="18"/>
      <c r="F52" s="18"/>
      <c r="G52" s="18"/>
      <c r="H52" s="18"/>
      <c r="I52" s="18"/>
      <c r="J52" s="49" t="s">
        <v>84</v>
      </c>
      <c r="K52" s="18"/>
      <c r="L52" s="18"/>
      <c r="M52" s="18"/>
      <c r="N52" s="18"/>
      <c r="O52" s="18">
        <v>4050</v>
      </c>
      <c r="P52" s="18"/>
      <c r="Q52" s="18"/>
      <c r="R52" s="18">
        <v>4050</v>
      </c>
      <c r="S52" s="18">
        <v>347</v>
      </c>
      <c r="T52" s="18">
        <v>4397</v>
      </c>
      <c r="U52" s="50"/>
      <c r="V52" s="21"/>
    </row>
    <row r="53" spans="1:22" s="16" customFormat="1" ht="51.75" customHeight="1" x14ac:dyDescent="0.3">
      <c r="A53" s="33">
        <v>32</v>
      </c>
      <c r="B53" s="38" t="s">
        <v>82</v>
      </c>
      <c r="C53" s="18"/>
      <c r="D53" s="18"/>
      <c r="E53" s="18"/>
      <c r="F53" s="18"/>
      <c r="G53" s="18"/>
      <c r="H53" s="18"/>
      <c r="I53" s="18"/>
      <c r="J53" s="49" t="s">
        <v>84</v>
      </c>
      <c r="K53" s="18"/>
      <c r="L53" s="18"/>
      <c r="M53" s="18"/>
      <c r="N53" s="18"/>
      <c r="O53" s="18">
        <v>4050</v>
      </c>
      <c r="P53" s="18"/>
      <c r="Q53" s="18"/>
      <c r="R53" s="18">
        <v>4050</v>
      </c>
      <c r="S53" s="18">
        <v>347</v>
      </c>
      <c r="T53" s="18">
        <v>4397</v>
      </c>
      <c r="U53" s="50"/>
      <c r="V53" s="21"/>
    </row>
    <row r="54" spans="1:22" s="16" customFormat="1" ht="51.75" customHeight="1" x14ac:dyDescent="0.3">
      <c r="A54" s="33">
        <v>33</v>
      </c>
      <c r="B54" s="38" t="s">
        <v>82</v>
      </c>
      <c r="C54" s="18"/>
      <c r="D54" s="18"/>
      <c r="E54" s="18"/>
      <c r="F54" s="18"/>
      <c r="G54" s="18"/>
      <c r="H54" s="18"/>
      <c r="I54" s="18"/>
      <c r="J54" s="49" t="s">
        <v>84</v>
      </c>
      <c r="K54" s="18"/>
      <c r="L54" s="18"/>
      <c r="M54" s="18"/>
      <c r="N54" s="18"/>
      <c r="O54" s="18">
        <v>4050</v>
      </c>
      <c r="P54" s="18"/>
      <c r="Q54" s="18"/>
      <c r="R54" s="18">
        <v>4050</v>
      </c>
      <c r="S54" s="18">
        <v>347</v>
      </c>
      <c r="T54" s="18">
        <v>4397</v>
      </c>
      <c r="U54" s="50"/>
      <c r="V54" s="21"/>
    </row>
    <row r="55" spans="1:22" s="16" customFormat="1" ht="51.75" customHeight="1" x14ac:dyDescent="0.3">
      <c r="A55" s="33">
        <v>34</v>
      </c>
      <c r="B55" s="38" t="s">
        <v>82</v>
      </c>
      <c r="C55" s="18"/>
      <c r="D55" s="18"/>
      <c r="E55" s="18"/>
      <c r="F55" s="18"/>
      <c r="G55" s="18"/>
      <c r="H55" s="18"/>
      <c r="I55" s="18"/>
      <c r="J55" s="49" t="s">
        <v>84</v>
      </c>
      <c r="K55" s="18"/>
      <c r="L55" s="18"/>
      <c r="M55" s="18"/>
      <c r="N55" s="18"/>
      <c r="O55" s="18">
        <v>4050</v>
      </c>
      <c r="P55" s="18"/>
      <c r="Q55" s="18"/>
      <c r="R55" s="18">
        <v>4050</v>
      </c>
      <c r="S55" s="18">
        <v>347</v>
      </c>
      <c r="T55" s="18">
        <v>4397</v>
      </c>
      <c r="U55" s="50"/>
      <c r="V55" s="21"/>
    </row>
    <row r="56" spans="1:22" s="16" customFormat="1" ht="51.75" customHeight="1" x14ac:dyDescent="0.3">
      <c r="A56" s="33">
        <v>35</v>
      </c>
      <c r="B56" s="38" t="s">
        <v>82</v>
      </c>
      <c r="C56" s="18"/>
      <c r="D56" s="18"/>
      <c r="E56" s="18"/>
      <c r="F56" s="18"/>
      <c r="G56" s="18"/>
      <c r="H56" s="18"/>
      <c r="I56" s="18"/>
      <c r="J56" s="49" t="s">
        <v>84</v>
      </c>
      <c r="K56" s="18"/>
      <c r="L56" s="18"/>
      <c r="M56" s="18"/>
      <c r="N56" s="18"/>
      <c r="O56" s="18">
        <v>4050</v>
      </c>
      <c r="P56" s="18"/>
      <c r="Q56" s="18"/>
      <c r="R56" s="18">
        <v>4050</v>
      </c>
      <c r="S56" s="18">
        <v>347</v>
      </c>
      <c r="T56" s="18">
        <v>4397</v>
      </c>
      <c r="U56" s="50"/>
      <c r="V56" s="21"/>
    </row>
    <row r="57" spans="1:22" s="16" customFormat="1" ht="51.75" customHeight="1" x14ac:dyDescent="0.3">
      <c r="A57" s="33">
        <v>36</v>
      </c>
      <c r="B57" s="38" t="s">
        <v>83</v>
      </c>
      <c r="C57" s="18"/>
      <c r="D57" s="18"/>
      <c r="E57" s="18"/>
      <c r="F57" s="18"/>
      <c r="G57" s="18"/>
      <c r="H57" s="18"/>
      <c r="I57" s="18"/>
      <c r="J57" s="49" t="s">
        <v>84</v>
      </c>
      <c r="K57" s="18"/>
      <c r="L57" s="18"/>
      <c r="M57" s="18"/>
      <c r="N57" s="18"/>
      <c r="O57" s="18">
        <v>4050</v>
      </c>
      <c r="P57" s="18"/>
      <c r="Q57" s="18"/>
      <c r="R57" s="18">
        <v>4050</v>
      </c>
      <c r="S57" s="18">
        <v>347</v>
      </c>
      <c r="T57" s="18">
        <v>4397</v>
      </c>
      <c r="U57" s="50"/>
      <c r="V57" s="21"/>
    </row>
    <row r="58" spans="1:22" s="14" customFormat="1" ht="51.75" customHeight="1" thickBot="1" x14ac:dyDescent="0.35">
      <c r="A58" s="52">
        <v>37</v>
      </c>
      <c r="B58" s="53" t="s">
        <v>83</v>
      </c>
      <c r="C58" s="54"/>
      <c r="D58" s="54"/>
      <c r="E58" s="54"/>
      <c r="F58" s="54"/>
      <c r="G58" s="54"/>
      <c r="H58" s="54"/>
      <c r="I58" s="54"/>
      <c r="J58" s="55" t="s">
        <v>84</v>
      </c>
      <c r="K58" s="54"/>
      <c r="L58" s="54"/>
      <c r="M58" s="54"/>
      <c r="N58" s="54"/>
      <c r="O58" s="54">
        <v>4050</v>
      </c>
      <c r="P58" s="54"/>
      <c r="Q58" s="54"/>
      <c r="R58" s="54">
        <v>4050</v>
      </c>
      <c r="S58" s="54">
        <v>347</v>
      </c>
      <c r="T58" s="54">
        <v>4397</v>
      </c>
      <c r="U58" s="19"/>
      <c r="V58" s="19"/>
    </row>
    <row r="59" spans="1:22" s="10" customFormat="1" ht="23.25" customHeight="1" x14ac:dyDescent="0.35">
      <c r="A59" s="13"/>
      <c r="B59" s="39"/>
      <c r="C59" s="88" t="s">
        <v>62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90"/>
      <c r="U59" s="51"/>
      <c r="V59" s="46"/>
    </row>
    <row r="60" spans="1:22" s="16" customFormat="1" ht="37.5" customHeight="1" x14ac:dyDescent="0.3">
      <c r="A60" s="12">
        <v>38</v>
      </c>
      <c r="B60" s="17" t="s">
        <v>28</v>
      </c>
      <c r="C60" s="19"/>
      <c r="D60" s="19"/>
      <c r="E60" s="19"/>
      <c r="F60" s="19" t="s">
        <v>63</v>
      </c>
      <c r="G60" s="19" t="s">
        <v>64</v>
      </c>
      <c r="H60" s="19" t="s">
        <v>35</v>
      </c>
      <c r="I60" s="19" t="s">
        <v>32</v>
      </c>
      <c r="J60" s="19"/>
      <c r="K60" s="19"/>
      <c r="L60" s="19"/>
      <c r="M60" s="19">
        <v>2.0499999999999998</v>
      </c>
      <c r="N60" s="19">
        <v>2415</v>
      </c>
      <c r="O60" s="19">
        <v>6813</v>
      </c>
      <c r="P60" s="19">
        <v>0</v>
      </c>
      <c r="Q60" s="19">
        <v>0</v>
      </c>
      <c r="R60" s="19">
        <f>SUM(O60:Q60)</f>
        <v>6813</v>
      </c>
      <c r="S60" s="19">
        <v>347</v>
      </c>
      <c r="T60" s="19">
        <f t="shared" ref="T60" si="2">R60+S60</f>
        <v>7160</v>
      </c>
      <c r="U60" s="28"/>
      <c r="V60" s="21"/>
    </row>
    <row r="61" spans="1:22" s="16" customFormat="1" x14ac:dyDescent="0.35">
      <c r="A61" s="12"/>
      <c r="B61" s="17"/>
      <c r="C61" s="84" t="s">
        <v>65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6"/>
      <c r="U61" s="28"/>
      <c r="V61" s="21"/>
    </row>
    <row r="62" spans="1:22" s="16" customFormat="1" x14ac:dyDescent="0.35">
      <c r="A62" s="12"/>
      <c r="B62" s="17"/>
      <c r="C62" s="34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4"/>
      <c r="U62" s="28"/>
      <c r="V62" s="21"/>
    </row>
    <row r="63" spans="1:22" s="16" customFormat="1" ht="74.5" customHeight="1" x14ac:dyDescent="0.35">
      <c r="A63" s="14">
        <v>39</v>
      </c>
      <c r="B63" s="17" t="s">
        <v>25</v>
      </c>
      <c r="C63" s="19"/>
      <c r="D63" s="47"/>
      <c r="E63" s="47"/>
      <c r="F63" s="47" t="s">
        <v>66</v>
      </c>
      <c r="G63" s="47" t="s">
        <v>90</v>
      </c>
      <c r="H63" s="47" t="s">
        <v>44</v>
      </c>
      <c r="I63" s="47" t="s">
        <v>27</v>
      </c>
      <c r="J63" s="47"/>
      <c r="K63" s="47"/>
      <c r="L63" s="47"/>
      <c r="M63" s="47">
        <v>2.0699999999999998</v>
      </c>
      <c r="N63" s="47">
        <v>2415</v>
      </c>
      <c r="O63" s="47">
        <v>6869</v>
      </c>
      <c r="P63" s="47"/>
      <c r="Q63" s="47"/>
      <c r="R63" s="47">
        <v>6869</v>
      </c>
      <c r="S63" s="19" t="s">
        <v>68</v>
      </c>
      <c r="T63" s="47"/>
      <c r="U63" s="28"/>
      <c r="V63" s="21"/>
    </row>
    <row r="64" spans="1:22" s="16" customFormat="1" ht="1.5" hidden="1" customHeight="1" x14ac:dyDescent="0.35">
      <c r="A64" s="14"/>
      <c r="B64" s="17"/>
      <c r="C64" s="19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19"/>
      <c r="T64" s="47"/>
      <c r="U64" s="28"/>
      <c r="V64" s="21"/>
    </row>
    <row r="65" spans="1:22" s="16" customFormat="1" ht="61" customHeight="1" x14ac:dyDescent="0.3">
      <c r="A65" s="17">
        <v>40</v>
      </c>
      <c r="B65" s="17" t="s">
        <v>25</v>
      </c>
      <c r="C65" s="19"/>
      <c r="D65" s="19"/>
      <c r="E65" s="19"/>
      <c r="F65" s="19" t="s">
        <v>66</v>
      </c>
      <c r="G65" s="19" t="s">
        <v>90</v>
      </c>
      <c r="H65" s="19" t="s">
        <v>94</v>
      </c>
      <c r="I65" s="19" t="s">
        <v>27</v>
      </c>
      <c r="J65" s="19"/>
      <c r="K65" s="19"/>
      <c r="L65" s="19"/>
      <c r="M65" s="19">
        <v>2.0699999999999998</v>
      </c>
      <c r="N65" s="19">
        <v>2415</v>
      </c>
      <c r="O65" s="19">
        <v>6869</v>
      </c>
      <c r="P65" s="19">
        <v>0</v>
      </c>
      <c r="Q65" s="19">
        <v>0</v>
      </c>
      <c r="R65" s="19">
        <f>SUM(O65:Q65)</f>
        <v>6869</v>
      </c>
      <c r="S65" s="19" t="s">
        <v>68</v>
      </c>
      <c r="T65" s="19"/>
      <c r="U65" s="28">
        <v>1450</v>
      </c>
      <c r="V65" s="21"/>
    </row>
    <row r="66" spans="1:22" s="16" customFormat="1" ht="35" customHeight="1" x14ac:dyDescent="0.3">
      <c r="A66" s="12">
        <v>41</v>
      </c>
      <c r="B66" s="17" t="s">
        <v>28</v>
      </c>
      <c r="C66" s="19"/>
      <c r="D66" s="19"/>
      <c r="E66" s="19"/>
      <c r="F66" s="19" t="s">
        <v>66</v>
      </c>
      <c r="G66" s="19" t="s">
        <v>49</v>
      </c>
      <c r="H66" s="19" t="s">
        <v>36</v>
      </c>
      <c r="I66" s="19" t="s">
        <v>32</v>
      </c>
      <c r="J66" s="19"/>
      <c r="K66" s="19"/>
      <c r="L66" s="19"/>
      <c r="M66" s="19">
        <v>1.83</v>
      </c>
      <c r="N66" s="19">
        <v>2415</v>
      </c>
      <c r="O66" s="19">
        <v>6208</v>
      </c>
      <c r="P66" s="19"/>
      <c r="Q66" s="19"/>
      <c r="R66" s="19">
        <f>SUM(O66:Q66)</f>
        <v>6208</v>
      </c>
      <c r="S66" s="19" t="s">
        <v>68</v>
      </c>
      <c r="T66" s="19"/>
      <c r="U66" s="28"/>
      <c r="V66" s="21"/>
    </row>
    <row r="67" spans="1:22" s="16" customFormat="1" ht="13" x14ac:dyDescent="0.3">
      <c r="A67" s="12"/>
      <c r="B67" s="12"/>
      <c r="C67" s="15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27"/>
      <c r="U67" s="27"/>
    </row>
    <row r="68" spans="1:22" s="16" customFormat="1" x14ac:dyDescent="0.35">
      <c r="A68" s="12"/>
      <c r="B68" s="12"/>
      <c r="C68" s="77" t="s">
        <v>70</v>
      </c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9"/>
      <c r="U68" s="27"/>
    </row>
    <row r="69" spans="1:22" s="16" customFormat="1" ht="39" x14ac:dyDescent="0.3">
      <c r="A69" s="12">
        <v>42</v>
      </c>
      <c r="B69" s="12" t="s">
        <v>83</v>
      </c>
      <c r="C69" s="14"/>
      <c r="D69" s="14"/>
      <c r="E69" s="14"/>
      <c r="F69" s="14"/>
      <c r="G69" s="14"/>
      <c r="H69" s="14"/>
      <c r="I69" s="14"/>
      <c r="J69" s="14" t="s">
        <v>38</v>
      </c>
      <c r="K69" s="14" t="s">
        <v>71</v>
      </c>
      <c r="L69" s="14" t="s">
        <v>27</v>
      </c>
      <c r="M69" s="14">
        <v>1.38</v>
      </c>
      <c r="N69" s="14">
        <v>2415</v>
      </c>
      <c r="O69" s="14">
        <v>5235</v>
      </c>
      <c r="P69" s="14"/>
      <c r="Q69" s="14"/>
      <c r="R69" s="14">
        <f>SUM(O69:Q69)</f>
        <v>5235</v>
      </c>
      <c r="S69" s="14">
        <v>347</v>
      </c>
      <c r="T69" s="14">
        <f t="shared" si="0"/>
        <v>5582</v>
      </c>
      <c r="U69" s="27"/>
    </row>
    <row r="70" spans="1:22" s="16" customFormat="1" x14ac:dyDescent="0.35">
      <c r="A70" s="12"/>
      <c r="B70" s="12"/>
      <c r="C70" s="77" t="s">
        <v>72</v>
      </c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9"/>
      <c r="U70" s="27"/>
    </row>
    <row r="71" spans="1:22" s="16" customFormat="1" ht="26" x14ac:dyDescent="0.3">
      <c r="A71" s="12">
        <v>43</v>
      </c>
      <c r="B71" s="12" t="s">
        <v>25</v>
      </c>
      <c r="C71" s="14"/>
      <c r="D71" s="14"/>
      <c r="E71" s="14"/>
      <c r="F71" s="14"/>
      <c r="G71" s="14"/>
      <c r="H71" s="14"/>
      <c r="I71" s="14"/>
      <c r="J71" s="14" t="s">
        <v>109</v>
      </c>
      <c r="K71" s="14" t="s">
        <v>95</v>
      </c>
      <c r="L71" s="14" t="s">
        <v>75</v>
      </c>
      <c r="M71" s="14">
        <v>1.51</v>
      </c>
      <c r="N71" s="14">
        <v>2415</v>
      </c>
      <c r="O71" s="14">
        <v>5330</v>
      </c>
      <c r="P71" s="14">
        <v>0</v>
      </c>
      <c r="Q71" s="14">
        <v>0</v>
      </c>
      <c r="R71" s="14">
        <f>SUM(O71:Q71)</f>
        <v>5330</v>
      </c>
      <c r="S71" s="14">
        <v>347</v>
      </c>
      <c r="T71" s="14">
        <f t="shared" si="0"/>
        <v>5677</v>
      </c>
      <c r="U71" s="27">
        <v>1450</v>
      </c>
    </row>
    <row r="72" spans="1:22" s="16" customFormat="1" ht="36" x14ac:dyDescent="0.3">
      <c r="A72" s="12">
        <v>44</v>
      </c>
      <c r="B72" s="12" t="s">
        <v>25</v>
      </c>
      <c r="C72" s="14"/>
      <c r="D72" s="14"/>
      <c r="E72" s="14"/>
      <c r="F72" s="14"/>
      <c r="G72" s="14"/>
      <c r="H72" s="14"/>
      <c r="I72" s="14"/>
      <c r="J72" s="40" t="s">
        <v>76</v>
      </c>
      <c r="K72" s="14" t="s">
        <v>88</v>
      </c>
      <c r="L72" s="14" t="s">
        <v>75</v>
      </c>
      <c r="M72" s="14">
        <v>1.55</v>
      </c>
      <c r="N72" s="14">
        <v>2415</v>
      </c>
      <c r="O72" s="14">
        <v>5440</v>
      </c>
      <c r="P72" s="14">
        <v>0</v>
      </c>
      <c r="Q72" s="14"/>
      <c r="R72" s="14">
        <f>SUM(O72:Q72)</f>
        <v>5440</v>
      </c>
      <c r="S72" s="14">
        <v>347</v>
      </c>
      <c r="T72" s="14">
        <f t="shared" si="0"/>
        <v>5787</v>
      </c>
      <c r="U72" s="27">
        <v>1450</v>
      </c>
    </row>
    <row r="73" spans="1:22" s="16" customFormat="1" ht="43.5" customHeight="1" x14ac:dyDescent="0.3">
      <c r="A73" s="12"/>
      <c r="B73" s="12" t="s">
        <v>78</v>
      </c>
      <c r="C73" s="87" t="s">
        <v>79</v>
      </c>
      <c r="D73" s="87"/>
      <c r="E73" s="87"/>
      <c r="F73" s="87"/>
      <c r="G73" s="87"/>
      <c r="H73" s="87"/>
      <c r="I73" s="87"/>
      <c r="J73" s="14"/>
      <c r="K73" s="14"/>
      <c r="L73" s="14"/>
      <c r="M73" s="14"/>
      <c r="N73" s="14"/>
      <c r="O73" s="14">
        <v>1087</v>
      </c>
      <c r="P73" s="14"/>
      <c r="Q73" s="14"/>
      <c r="R73" s="14">
        <v>1087</v>
      </c>
      <c r="S73" s="14"/>
      <c r="T73" s="14">
        <f t="shared" si="0"/>
        <v>1087</v>
      </c>
      <c r="U73" s="27"/>
    </row>
    <row r="74" spans="1:22" x14ac:dyDescent="0.35">
      <c r="C74" s="2" t="s">
        <v>120</v>
      </c>
    </row>
    <row r="75" spans="1:22" x14ac:dyDescent="0.35">
      <c r="C75" s="2" t="s">
        <v>116</v>
      </c>
    </row>
    <row r="76" spans="1:22" x14ac:dyDescent="0.3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22" x14ac:dyDescent="0.3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</sheetData>
  <mergeCells count="33">
    <mergeCell ref="C73:I73"/>
    <mergeCell ref="C27:T27"/>
    <mergeCell ref="C31:T31"/>
    <mergeCell ref="C59:T59"/>
    <mergeCell ref="C61:T61"/>
    <mergeCell ref="C68:T68"/>
    <mergeCell ref="C35:T35"/>
    <mergeCell ref="C11:T11"/>
    <mergeCell ref="C12:D12"/>
    <mergeCell ref="C13:D13"/>
    <mergeCell ref="C70:T70"/>
    <mergeCell ref="C17:T17"/>
    <mergeCell ref="C20:T20"/>
    <mergeCell ref="C22:T22"/>
    <mergeCell ref="C15:T15"/>
    <mergeCell ref="B6:S8"/>
    <mergeCell ref="U6:U10"/>
    <mergeCell ref="G9:G10"/>
    <mergeCell ref="H9:H10"/>
    <mergeCell ref="I9:I10"/>
    <mergeCell ref="K9:K10"/>
    <mergeCell ref="L9:L10"/>
    <mergeCell ref="O9:O10"/>
    <mergeCell ref="P9:P10"/>
    <mergeCell ref="Q9:Q10"/>
    <mergeCell ref="R9:R10"/>
    <mergeCell ref="S9:S10"/>
    <mergeCell ref="T9:T10"/>
    <mergeCell ref="A9:A10"/>
    <mergeCell ref="B9:B10"/>
    <mergeCell ref="C9:C10"/>
    <mergeCell ref="D9:D10"/>
    <mergeCell ref="E9:F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16072-2F25-4B71-99A2-9E2ADA903519}">
  <dimension ref="A1:V77"/>
  <sheetViews>
    <sheetView topLeftCell="A16" zoomScale="120" zoomScaleNormal="120" workbookViewId="0">
      <selection activeCell="B21" sqref="B21"/>
    </sheetView>
  </sheetViews>
  <sheetFormatPr defaultColWidth="9.1796875" defaultRowHeight="14.5" x14ac:dyDescent="0.35"/>
  <cols>
    <col min="1" max="1" width="4.453125" style="1" customWidth="1"/>
    <col min="2" max="2" width="9" style="1" customWidth="1"/>
    <col min="3" max="3" width="9.1796875" style="2" customWidth="1"/>
    <col min="4" max="4" width="5.81640625" style="2" customWidth="1"/>
    <col min="5" max="5" width="6.7265625" style="2" customWidth="1"/>
    <col min="6" max="6" width="8.81640625" style="2" customWidth="1"/>
    <col min="7" max="7" width="7.54296875" style="2" customWidth="1"/>
    <col min="8" max="8" width="7" style="2" customWidth="1"/>
    <col min="9" max="9" width="3.90625" style="2" customWidth="1"/>
    <col min="10" max="10" width="8" style="2" customWidth="1"/>
    <col min="11" max="11" width="5.54296875" style="2" customWidth="1"/>
    <col min="12" max="12" width="3.36328125" style="2" customWidth="1"/>
    <col min="13" max="13" width="5.453125" style="2" customWidth="1"/>
    <col min="14" max="14" width="6.54296875" style="2" hidden="1" customWidth="1"/>
    <col min="15" max="15" width="7.453125" style="2" customWidth="1"/>
    <col min="16" max="16" width="4.81640625" style="2" customWidth="1"/>
    <col min="17" max="17" width="5.6328125" style="2" customWidth="1"/>
    <col min="18" max="18" width="8.08984375" style="2" customWidth="1"/>
    <col min="19" max="19" width="5.36328125" style="2" customWidth="1"/>
    <col min="20" max="20" width="6.81640625" style="2" customWidth="1"/>
    <col min="21" max="21" width="8.984375E-2" style="2" customWidth="1"/>
    <col min="22" max="16384" width="9.1796875" style="2"/>
  </cols>
  <sheetData>
    <row r="1" spans="1:22" x14ac:dyDescent="0.35">
      <c r="A1" s="1" t="s">
        <v>0</v>
      </c>
      <c r="P1" s="2" t="s">
        <v>103</v>
      </c>
    </row>
    <row r="2" spans="1:22" x14ac:dyDescent="0.35">
      <c r="A2" s="1" t="s">
        <v>1</v>
      </c>
      <c r="K2" s="2" t="s">
        <v>111</v>
      </c>
    </row>
    <row r="3" spans="1:22" ht="15.5" x14ac:dyDescent="0.35">
      <c r="G3" s="2" t="s">
        <v>112</v>
      </c>
      <c r="I3" s="58"/>
      <c r="J3" s="57"/>
      <c r="K3" s="56"/>
    </row>
    <row r="4" spans="1:22" ht="15" customHeight="1" x14ac:dyDescent="0.35"/>
    <row r="5" spans="1:22" ht="15" customHeight="1" thickBot="1" x14ac:dyDescent="0.4"/>
    <row r="6" spans="1:22" ht="15" customHeight="1" x14ac:dyDescent="0.35">
      <c r="A6" s="3"/>
      <c r="B6" s="64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6"/>
      <c r="T6" s="30"/>
      <c r="U6" s="71" t="s">
        <v>3</v>
      </c>
    </row>
    <row r="7" spans="1:22" ht="2.25" customHeight="1" thickBot="1" x14ac:dyDescent="0.4">
      <c r="A7" s="5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8"/>
      <c r="T7" s="31"/>
      <c r="U7" s="72"/>
    </row>
    <row r="8" spans="1:22" ht="15" hidden="1" customHeight="1" x14ac:dyDescent="0.35">
      <c r="A8" s="6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70"/>
      <c r="T8" s="32"/>
      <c r="U8" s="72"/>
    </row>
    <row r="9" spans="1:22" s="10" customFormat="1" ht="57.75" customHeight="1" thickBot="1" x14ac:dyDescent="0.35">
      <c r="A9" s="60" t="s">
        <v>4</v>
      </c>
      <c r="B9" s="60" t="s">
        <v>5</v>
      </c>
      <c r="C9" s="60" t="s">
        <v>6</v>
      </c>
      <c r="D9" s="60" t="s">
        <v>7</v>
      </c>
      <c r="E9" s="62" t="s">
        <v>8</v>
      </c>
      <c r="F9" s="63"/>
      <c r="G9" s="60" t="s">
        <v>9</v>
      </c>
      <c r="H9" s="60" t="s">
        <v>10</v>
      </c>
      <c r="I9" s="60" t="s">
        <v>11</v>
      </c>
      <c r="J9" s="8" t="s">
        <v>12</v>
      </c>
      <c r="K9" s="74" t="s">
        <v>85</v>
      </c>
      <c r="L9" s="60" t="s">
        <v>11</v>
      </c>
      <c r="M9" s="9" t="s">
        <v>14</v>
      </c>
      <c r="N9" s="9" t="s">
        <v>15</v>
      </c>
      <c r="O9" s="60" t="s">
        <v>16</v>
      </c>
      <c r="P9" s="60" t="s">
        <v>17</v>
      </c>
      <c r="Q9" s="60" t="s">
        <v>81</v>
      </c>
      <c r="R9" s="60" t="s">
        <v>19</v>
      </c>
      <c r="S9" s="60" t="s">
        <v>20</v>
      </c>
      <c r="T9" s="75" t="s">
        <v>21</v>
      </c>
      <c r="U9" s="72"/>
    </row>
    <row r="10" spans="1:22" s="10" customFormat="1" ht="45" customHeight="1" thickBot="1" x14ac:dyDescent="0.35">
      <c r="A10" s="61"/>
      <c r="B10" s="61"/>
      <c r="C10" s="61"/>
      <c r="D10" s="61"/>
      <c r="E10" s="9" t="s">
        <v>22</v>
      </c>
      <c r="F10" s="9" t="s">
        <v>23</v>
      </c>
      <c r="G10" s="61"/>
      <c r="H10" s="61"/>
      <c r="I10" s="61"/>
      <c r="J10" s="9" t="s">
        <v>23</v>
      </c>
      <c r="K10" s="61"/>
      <c r="L10" s="61"/>
      <c r="M10" s="11"/>
      <c r="N10" s="11"/>
      <c r="O10" s="61"/>
      <c r="P10" s="61"/>
      <c r="Q10" s="61"/>
      <c r="R10" s="61"/>
      <c r="S10" s="61"/>
      <c r="T10" s="76"/>
      <c r="U10" s="73"/>
    </row>
    <row r="11" spans="1:22" s="10" customFormat="1" ht="31.5" customHeight="1" x14ac:dyDescent="0.35">
      <c r="A11" s="12"/>
      <c r="B11" s="12"/>
      <c r="C11" s="77" t="s">
        <v>24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9"/>
      <c r="U11" s="29"/>
    </row>
    <row r="12" spans="1:22" s="16" customFormat="1" ht="36.75" customHeight="1" x14ac:dyDescent="0.3">
      <c r="A12" s="12">
        <v>1</v>
      </c>
      <c r="B12" s="12" t="s">
        <v>25</v>
      </c>
      <c r="C12" s="80" t="s">
        <v>26</v>
      </c>
      <c r="D12" s="81"/>
      <c r="E12" s="14"/>
      <c r="F12" s="14"/>
      <c r="G12" s="14">
        <v>4.5</v>
      </c>
      <c r="H12" s="14"/>
      <c r="I12" s="14" t="s">
        <v>27</v>
      </c>
      <c r="J12" s="14"/>
      <c r="K12" s="14"/>
      <c r="L12" s="14"/>
      <c r="M12" s="14">
        <v>4.5</v>
      </c>
      <c r="N12" s="14">
        <v>2415</v>
      </c>
      <c r="O12" s="14">
        <v>12283</v>
      </c>
      <c r="P12" s="14"/>
      <c r="Q12" s="14">
        <v>4299</v>
      </c>
      <c r="R12" s="14">
        <f>SUM(O12:Q12)</f>
        <v>16582</v>
      </c>
      <c r="S12" s="14"/>
      <c r="T12" s="14">
        <f>R12+S12</f>
        <v>16582</v>
      </c>
      <c r="U12" s="27"/>
    </row>
    <row r="13" spans="1:22" s="21" customFormat="1" ht="39.75" customHeight="1" x14ac:dyDescent="0.3">
      <c r="A13" s="17">
        <v>2</v>
      </c>
      <c r="B13" s="17" t="s">
        <v>25</v>
      </c>
      <c r="C13" s="82" t="s">
        <v>29</v>
      </c>
      <c r="D13" s="83"/>
      <c r="E13" s="18"/>
      <c r="F13" s="18"/>
      <c r="G13" s="19">
        <v>3.5</v>
      </c>
      <c r="H13" s="19"/>
      <c r="I13" s="19" t="s">
        <v>27</v>
      </c>
      <c r="J13" s="19"/>
      <c r="K13" s="19"/>
      <c r="L13" s="19"/>
      <c r="M13" s="19">
        <v>3.5</v>
      </c>
      <c r="N13" s="19">
        <v>2415</v>
      </c>
      <c r="O13" s="14">
        <v>9868</v>
      </c>
      <c r="P13" s="19"/>
      <c r="Q13" s="19">
        <v>3454</v>
      </c>
      <c r="R13" s="19">
        <f>SUM(O13:Q13)</f>
        <v>13322</v>
      </c>
      <c r="S13" s="19"/>
      <c r="T13" s="19">
        <f t="shared" ref="T13:T73" si="0">R13+S13</f>
        <v>13322</v>
      </c>
      <c r="U13" s="28"/>
    </row>
    <row r="14" spans="1:22" s="21" customFormat="1" ht="39.75" customHeight="1" x14ac:dyDescent="0.3">
      <c r="A14" s="17"/>
      <c r="B14" s="34"/>
      <c r="C14" s="20"/>
      <c r="D14" s="35"/>
      <c r="E14" s="36"/>
      <c r="F14" s="36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28"/>
      <c r="U14" s="28"/>
    </row>
    <row r="15" spans="1:22" s="10" customFormat="1" x14ac:dyDescent="0.35">
      <c r="A15" s="12"/>
      <c r="B15" s="34"/>
      <c r="C15" s="84" t="s">
        <v>30</v>
      </c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6"/>
      <c r="U15" s="45"/>
      <c r="V15" s="46"/>
    </row>
    <row r="16" spans="1:22" s="16" customFormat="1" ht="39.75" customHeight="1" x14ac:dyDescent="0.3">
      <c r="A16" s="12">
        <v>3</v>
      </c>
      <c r="B16" s="17" t="s">
        <v>25</v>
      </c>
      <c r="C16" s="18"/>
      <c r="D16" s="18"/>
      <c r="E16" s="18" t="s">
        <v>31</v>
      </c>
      <c r="F16" s="18"/>
      <c r="G16" s="19">
        <v>3.5</v>
      </c>
      <c r="H16" s="19">
        <v>5</v>
      </c>
      <c r="I16" s="19" t="s">
        <v>32</v>
      </c>
      <c r="J16" s="19"/>
      <c r="K16" s="19"/>
      <c r="L16" s="19"/>
      <c r="M16" s="19">
        <v>3.5</v>
      </c>
      <c r="N16" s="19">
        <v>2415</v>
      </c>
      <c r="O16" s="19">
        <v>10793</v>
      </c>
      <c r="P16" s="19">
        <v>0</v>
      </c>
      <c r="Q16" s="19">
        <v>1079</v>
      </c>
      <c r="R16" s="19">
        <f>SUM(O16:Q16)</f>
        <v>11872</v>
      </c>
      <c r="S16" s="19">
        <v>347</v>
      </c>
      <c r="T16" s="19">
        <f t="shared" si="0"/>
        <v>12219</v>
      </c>
      <c r="U16" s="28">
        <v>1450</v>
      </c>
      <c r="V16" s="21"/>
    </row>
    <row r="17" spans="1:22" s="10" customFormat="1" ht="26.25" customHeight="1" x14ac:dyDescent="0.35">
      <c r="A17" s="12"/>
      <c r="B17" s="17"/>
      <c r="C17" s="84" t="s">
        <v>33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6"/>
      <c r="U17" s="45"/>
      <c r="V17" s="46"/>
    </row>
    <row r="18" spans="1:22" s="16" customFormat="1" ht="26.25" customHeight="1" x14ac:dyDescent="0.35">
      <c r="A18" s="12">
        <v>4</v>
      </c>
      <c r="B18" s="17" t="s">
        <v>28</v>
      </c>
      <c r="C18" s="19"/>
      <c r="D18" s="47"/>
      <c r="E18" s="47"/>
      <c r="F18" s="47" t="s">
        <v>34</v>
      </c>
      <c r="G18" s="19">
        <v>2.0499999999999998</v>
      </c>
      <c r="H18" s="19" t="s">
        <v>35</v>
      </c>
      <c r="I18" s="19" t="s">
        <v>32</v>
      </c>
      <c r="J18" s="19"/>
      <c r="K18" s="19"/>
      <c r="L18" s="19"/>
      <c r="M18" s="19">
        <v>2.0499999999999998</v>
      </c>
      <c r="N18" s="19">
        <v>2415</v>
      </c>
      <c r="O18" s="19">
        <v>6813</v>
      </c>
      <c r="P18" s="19"/>
      <c r="Q18" s="19"/>
      <c r="R18" s="19">
        <f>SUM(O18:Q18)</f>
        <v>6813</v>
      </c>
      <c r="S18" s="19">
        <v>347</v>
      </c>
      <c r="T18" s="19">
        <f t="shared" si="0"/>
        <v>7160</v>
      </c>
      <c r="U18" s="28"/>
      <c r="V18" s="21"/>
    </row>
    <row r="19" spans="1:22" s="16" customFormat="1" ht="26.25" customHeight="1" x14ac:dyDescent="0.35">
      <c r="A19" s="12"/>
      <c r="B19" s="17"/>
      <c r="C19" s="19"/>
      <c r="D19" s="47"/>
      <c r="E19" s="47"/>
      <c r="F19" s="47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8"/>
      <c r="V19" s="21"/>
    </row>
    <row r="20" spans="1:22" s="16" customFormat="1" x14ac:dyDescent="0.35">
      <c r="A20" s="12"/>
      <c r="B20" s="17"/>
      <c r="C20" s="84" t="s">
        <v>37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6"/>
      <c r="U20" s="28"/>
      <c r="V20" s="21"/>
    </row>
    <row r="21" spans="1:22" s="16" customFormat="1" ht="39" x14ac:dyDescent="0.3">
      <c r="A21" s="12">
        <v>5</v>
      </c>
      <c r="B21" s="17" t="s">
        <v>28</v>
      </c>
      <c r="C21" s="19"/>
      <c r="D21" s="19"/>
      <c r="E21" s="19"/>
      <c r="F21" s="19"/>
      <c r="G21" s="19"/>
      <c r="H21" s="19"/>
      <c r="I21" s="19"/>
      <c r="J21" s="19" t="s">
        <v>38</v>
      </c>
      <c r="K21" s="19" t="s">
        <v>108</v>
      </c>
      <c r="L21" s="19" t="s">
        <v>27</v>
      </c>
      <c r="M21" s="19">
        <v>1.55</v>
      </c>
      <c r="N21" s="19">
        <v>2415</v>
      </c>
      <c r="O21" s="19">
        <v>6278</v>
      </c>
      <c r="P21" s="19"/>
      <c r="Q21" s="19"/>
      <c r="R21" s="19">
        <f>SUM(O21:Q21)</f>
        <v>6278</v>
      </c>
      <c r="S21" s="19">
        <v>347</v>
      </c>
      <c r="T21" s="19">
        <f t="shared" si="0"/>
        <v>6625</v>
      </c>
      <c r="U21" s="28">
        <v>1450</v>
      </c>
      <c r="V21" s="21"/>
    </row>
    <row r="22" spans="1:22" s="10" customFormat="1" x14ac:dyDescent="0.35">
      <c r="A22" s="12"/>
      <c r="B22" s="17"/>
      <c r="C22" s="84" t="s">
        <v>42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6"/>
      <c r="U22" s="45"/>
      <c r="V22" s="46"/>
    </row>
    <row r="23" spans="1:22" s="16" customFormat="1" ht="26" x14ac:dyDescent="0.3">
      <c r="A23" s="12">
        <v>6</v>
      </c>
      <c r="B23" s="17" t="s">
        <v>25</v>
      </c>
      <c r="C23" s="19"/>
      <c r="D23" s="19"/>
      <c r="E23" s="19"/>
      <c r="F23" s="19" t="s">
        <v>34</v>
      </c>
      <c r="G23" s="19" t="s">
        <v>43</v>
      </c>
      <c r="H23" s="19" t="s">
        <v>44</v>
      </c>
      <c r="I23" s="19" t="s">
        <v>32</v>
      </c>
      <c r="J23" s="19"/>
      <c r="K23" s="19"/>
      <c r="L23" s="19"/>
      <c r="M23" s="19">
        <v>2.9</v>
      </c>
      <c r="N23" s="19">
        <v>2415</v>
      </c>
      <c r="O23" s="19">
        <v>9146</v>
      </c>
      <c r="P23" s="19">
        <v>915</v>
      </c>
      <c r="Q23" s="19">
        <v>915</v>
      </c>
      <c r="R23" s="19">
        <f t="shared" ref="R23:R26" si="1">SUM(O23:Q23)</f>
        <v>10976</v>
      </c>
      <c r="S23" s="19">
        <v>347</v>
      </c>
      <c r="T23" s="19">
        <f t="shared" si="0"/>
        <v>11323</v>
      </c>
      <c r="U23" s="28">
        <v>1450</v>
      </c>
      <c r="V23" s="21"/>
    </row>
    <row r="24" spans="1:22" s="16" customFormat="1" ht="52" x14ac:dyDescent="0.3">
      <c r="A24" s="17">
        <v>7</v>
      </c>
      <c r="B24" s="17" t="s">
        <v>25</v>
      </c>
      <c r="C24" s="19"/>
      <c r="D24" s="19"/>
      <c r="E24" s="19"/>
      <c r="F24" s="19" t="s">
        <v>45</v>
      </c>
      <c r="G24" s="19" t="s">
        <v>105</v>
      </c>
      <c r="H24" s="19" t="s">
        <v>106</v>
      </c>
      <c r="I24" s="19" t="s">
        <v>48</v>
      </c>
      <c r="J24" s="19"/>
      <c r="K24" s="19"/>
      <c r="L24" s="19"/>
      <c r="M24" s="19">
        <v>2.15</v>
      </c>
      <c r="N24" s="19">
        <v>2415</v>
      </c>
      <c r="O24" s="19">
        <v>7087</v>
      </c>
      <c r="P24" s="19">
        <v>0</v>
      </c>
      <c r="Q24" s="19">
        <v>0</v>
      </c>
      <c r="R24" s="19">
        <f t="shared" si="1"/>
        <v>7087</v>
      </c>
      <c r="S24" s="19">
        <v>347</v>
      </c>
      <c r="T24" s="19">
        <f>R24+S24</f>
        <v>7434</v>
      </c>
      <c r="U24" s="28">
        <v>1450</v>
      </c>
      <c r="V24" s="21"/>
    </row>
    <row r="25" spans="1:22" s="16" customFormat="1" ht="26" x14ac:dyDescent="0.3">
      <c r="A25" s="12">
        <v>8</v>
      </c>
      <c r="B25" s="17" t="s">
        <v>28</v>
      </c>
      <c r="C25" s="19"/>
      <c r="D25" s="19"/>
      <c r="E25" s="19"/>
      <c r="F25" s="19" t="s">
        <v>34</v>
      </c>
      <c r="G25" s="19" t="s">
        <v>49</v>
      </c>
      <c r="H25" s="19" t="s">
        <v>50</v>
      </c>
      <c r="I25" s="19" t="s">
        <v>32</v>
      </c>
      <c r="J25" s="19"/>
      <c r="K25" s="19"/>
      <c r="L25" s="19"/>
      <c r="M25" s="19">
        <v>1.83</v>
      </c>
      <c r="N25" s="19">
        <v>2415</v>
      </c>
      <c r="O25" s="19">
        <v>6208</v>
      </c>
      <c r="P25" s="19"/>
      <c r="Q25" s="19"/>
      <c r="R25" s="19">
        <f t="shared" si="1"/>
        <v>6208</v>
      </c>
      <c r="S25" s="19">
        <v>347</v>
      </c>
      <c r="T25" s="19">
        <f t="shared" si="0"/>
        <v>6555</v>
      </c>
      <c r="U25" s="28"/>
      <c r="V25" s="21"/>
    </row>
    <row r="26" spans="1:22" s="16" customFormat="1" ht="52" x14ac:dyDescent="0.3">
      <c r="A26" s="12">
        <v>9</v>
      </c>
      <c r="B26" s="17" t="s">
        <v>25</v>
      </c>
      <c r="C26" s="19"/>
      <c r="D26" s="19"/>
      <c r="E26" s="19"/>
      <c r="F26" s="19" t="s">
        <v>45</v>
      </c>
      <c r="G26" s="19" t="s">
        <v>51</v>
      </c>
      <c r="H26" s="19" t="s">
        <v>52</v>
      </c>
      <c r="I26" s="19" t="s">
        <v>48</v>
      </c>
      <c r="J26" s="19"/>
      <c r="K26" s="19"/>
      <c r="L26" s="19"/>
      <c r="M26" s="19">
        <v>2.69</v>
      </c>
      <c r="N26" s="19">
        <v>2415</v>
      </c>
      <c r="O26" s="19">
        <v>8569</v>
      </c>
      <c r="P26" s="19">
        <v>857</v>
      </c>
      <c r="Q26" s="19">
        <v>857</v>
      </c>
      <c r="R26" s="19">
        <f t="shared" si="1"/>
        <v>10283</v>
      </c>
      <c r="S26" s="19">
        <v>347</v>
      </c>
      <c r="T26" s="19">
        <v>10630</v>
      </c>
      <c r="U26" s="28">
        <v>1450</v>
      </c>
      <c r="V26" s="21"/>
    </row>
    <row r="27" spans="1:22" s="10" customFormat="1" x14ac:dyDescent="0.35">
      <c r="A27" s="12"/>
      <c r="B27" s="17"/>
      <c r="C27" s="84" t="s">
        <v>53</v>
      </c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6"/>
      <c r="U27" s="45"/>
      <c r="V27" s="46"/>
    </row>
    <row r="28" spans="1:22" s="10" customFormat="1" ht="43.5" x14ac:dyDescent="0.35">
      <c r="A28" s="12">
        <v>10</v>
      </c>
      <c r="B28" s="17" t="s">
        <v>28</v>
      </c>
      <c r="C28" s="17"/>
      <c r="D28" s="48"/>
      <c r="E28" s="47" t="s">
        <v>54</v>
      </c>
      <c r="F28" s="48"/>
      <c r="G28" s="48"/>
      <c r="H28" s="48"/>
      <c r="I28" s="47" t="s">
        <v>32</v>
      </c>
      <c r="J28" s="48"/>
      <c r="K28" s="48"/>
      <c r="L28" s="48"/>
      <c r="M28" s="48"/>
      <c r="N28" s="48"/>
      <c r="O28" s="47">
        <v>9146</v>
      </c>
      <c r="P28" s="47">
        <v>0</v>
      </c>
      <c r="Q28" s="47">
        <v>0</v>
      </c>
      <c r="R28" s="19">
        <f>SUM(O28:Q28)</f>
        <v>9146</v>
      </c>
      <c r="S28" s="19">
        <v>347</v>
      </c>
      <c r="T28" s="19">
        <f t="shared" si="0"/>
        <v>9493</v>
      </c>
      <c r="U28" s="45"/>
      <c r="V28" s="46"/>
    </row>
    <row r="29" spans="1:22" s="16" customFormat="1" ht="27.75" customHeight="1" x14ac:dyDescent="0.3">
      <c r="A29" s="12">
        <v>11</v>
      </c>
      <c r="B29" s="17" t="s">
        <v>25</v>
      </c>
      <c r="C29" s="19"/>
      <c r="D29" s="19"/>
      <c r="E29" s="19"/>
      <c r="F29" s="19" t="s">
        <v>34</v>
      </c>
      <c r="G29" s="19" t="s">
        <v>43</v>
      </c>
      <c r="H29" s="19" t="s">
        <v>44</v>
      </c>
      <c r="I29" s="19" t="s">
        <v>32</v>
      </c>
      <c r="J29" s="19"/>
      <c r="K29" s="19"/>
      <c r="L29" s="19"/>
      <c r="M29" s="19">
        <v>2.9</v>
      </c>
      <c r="N29" s="19">
        <v>2415</v>
      </c>
      <c r="O29" s="19">
        <v>9146</v>
      </c>
      <c r="P29" s="19">
        <v>0</v>
      </c>
      <c r="Q29" s="19">
        <v>915</v>
      </c>
      <c r="R29" s="19">
        <f>SUM(O29:Q29)</f>
        <v>10061</v>
      </c>
      <c r="S29" s="19">
        <v>347</v>
      </c>
      <c r="T29" s="19">
        <f t="shared" si="0"/>
        <v>10408</v>
      </c>
      <c r="U29" s="28">
        <v>1450</v>
      </c>
      <c r="V29" s="21"/>
    </row>
    <row r="30" spans="1:22" s="16" customFormat="1" ht="26" x14ac:dyDescent="0.3">
      <c r="A30" s="12">
        <v>12</v>
      </c>
      <c r="B30" s="17" t="s">
        <v>28</v>
      </c>
      <c r="C30" s="19"/>
      <c r="D30" s="19"/>
      <c r="E30" s="19"/>
      <c r="F30" s="19" t="s">
        <v>34</v>
      </c>
      <c r="G30" s="19" t="s">
        <v>49</v>
      </c>
      <c r="H30" s="19" t="s">
        <v>50</v>
      </c>
      <c r="I30" s="19" t="s">
        <v>32</v>
      </c>
      <c r="J30" s="19"/>
      <c r="K30" s="19"/>
      <c r="L30" s="19"/>
      <c r="M30" s="19">
        <v>1.83</v>
      </c>
      <c r="N30" s="19">
        <v>2415</v>
      </c>
      <c r="O30" s="19">
        <v>6208</v>
      </c>
      <c r="P30" s="19"/>
      <c r="Q30" s="19"/>
      <c r="R30" s="19">
        <f>SUM(O30:Q30)</f>
        <v>6208</v>
      </c>
      <c r="S30" s="19">
        <v>347</v>
      </c>
      <c r="T30" s="19">
        <f t="shared" si="0"/>
        <v>6555</v>
      </c>
      <c r="U30" s="28"/>
      <c r="V30" s="21"/>
    </row>
    <row r="31" spans="1:22" s="10" customFormat="1" ht="14.25" customHeight="1" x14ac:dyDescent="0.35">
      <c r="A31" s="12"/>
      <c r="B31" s="17"/>
      <c r="C31" s="84" t="s">
        <v>55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6"/>
      <c r="U31" s="45"/>
      <c r="V31" s="46"/>
    </row>
    <row r="32" spans="1:22" s="16" customFormat="1" ht="26" x14ac:dyDescent="0.3">
      <c r="A32" s="12">
        <v>13</v>
      </c>
      <c r="B32" s="17" t="s">
        <v>25</v>
      </c>
      <c r="C32" s="19"/>
      <c r="D32" s="19"/>
      <c r="E32" s="19"/>
      <c r="F32" s="19" t="s">
        <v>34</v>
      </c>
      <c r="G32" s="19" t="s">
        <v>43</v>
      </c>
      <c r="H32" s="19" t="s">
        <v>44</v>
      </c>
      <c r="I32" s="19" t="s">
        <v>32</v>
      </c>
      <c r="J32" s="19"/>
      <c r="K32" s="19"/>
      <c r="L32" s="19"/>
      <c r="M32" s="19">
        <v>2.9</v>
      </c>
      <c r="N32" s="19">
        <v>2415</v>
      </c>
      <c r="O32" s="19">
        <v>9146</v>
      </c>
      <c r="P32" s="19">
        <v>915</v>
      </c>
      <c r="Q32" s="19">
        <v>0</v>
      </c>
      <c r="R32" s="19">
        <f>SUM(O32:Q32)</f>
        <v>10061</v>
      </c>
      <c r="S32" s="19">
        <v>347</v>
      </c>
      <c r="T32" s="19">
        <f t="shared" si="0"/>
        <v>10408</v>
      </c>
      <c r="U32" s="28">
        <v>1450</v>
      </c>
      <c r="V32" s="21"/>
    </row>
    <row r="33" spans="1:22" s="16" customFormat="1" ht="26" x14ac:dyDescent="0.3">
      <c r="A33" s="12">
        <v>14</v>
      </c>
      <c r="B33" s="17" t="s">
        <v>28</v>
      </c>
      <c r="C33" s="19"/>
      <c r="D33" s="19"/>
      <c r="E33" s="19"/>
      <c r="F33" s="19" t="s">
        <v>34</v>
      </c>
      <c r="G33" s="19" t="s">
        <v>49</v>
      </c>
      <c r="H33" s="19" t="s">
        <v>36</v>
      </c>
      <c r="I33" s="19" t="s">
        <v>32</v>
      </c>
      <c r="J33" s="19"/>
      <c r="K33" s="19"/>
      <c r="L33" s="19"/>
      <c r="M33" s="19">
        <v>1.83</v>
      </c>
      <c r="N33" s="19">
        <v>2415</v>
      </c>
      <c r="O33" s="19">
        <v>6208</v>
      </c>
      <c r="P33" s="19">
        <v>0</v>
      </c>
      <c r="Q33" s="19">
        <v>0</v>
      </c>
      <c r="R33" s="19">
        <f>SUM(O33:Q33)</f>
        <v>6208</v>
      </c>
      <c r="S33" s="19">
        <v>347</v>
      </c>
      <c r="T33" s="19">
        <f t="shared" si="0"/>
        <v>6555</v>
      </c>
      <c r="U33" s="28"/>
      <c r="V33" s="21"/>
    </row>
    <row r="34" spans="1:22" s="16" customFormat="1" ht="13" x14ac:dyDescent="0.3">
      <c r="A34" s="12"/>
      <c r="B34" s="17"/>
      <c r="C34" s="20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8"/>
      <c r="U34" s="28"/>
      <c r="V34" s="21"/>
    </row>
    <row r="35" spans="1:22" s="16" customFormat="1" x14ac:dyDescent="0.35">
      <c r="A35" s="12"/>
      <c r="B35" s="17"/>
      <c r="C35" s="84" t="s">
        <v>58</v>
      </c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6"/>
      <c r="U35" s="28"/>
      <c r="V35" s="21"/>
    </row>
    <row r="36" spans="1:22" s="16" customFormat="1" ht="40.5" customHeight="1" x14ac:dyDescent="0.3">
      <c r="A36" s="12">
        <v>15</v>
      </c>
      <c r="B36" s="17" t="s">
        <v>25</v>
      </c>
      <c r="C36" s="19"/>
      <c r="D36" s="19"/>
      <c r="E36" s="19"/>
      <c r="F36" s="19" t="s">
        <v>34</v>
      </c>
      <c r="G36" s="19" t="s">
        <v>43</v>
      </c>
      <c r="H36" s="19" t="s">
        <v>44</v>
      </c>
      <c r="I36" s="19" t="s">
        <v>32</v>
      </c>
      <c r="J36" s="19"/>
      <c r="K36" s="19"/>
      <c r="L36" s="19"/>
      <c r="M36" s="19">
        <v>2.9</v>
      </c>
      <c r="N36" s="19">
        <v>2415</v>
      </c>
      <c r="O36" s="19">
        <v>9146</v>
      </c>
      <c r="P36" s="19">
        <v>0</v>
      </c>
      <c r="Q36" s="19">
        <v>915</v>
      </c>
      <c r="R36" s="19">
        <f>SUM(O36:Q36)</f>
        <v>10061</v>
      </c>
      <c r="S36" s="19">
        <v>347</v>
      </c>
      <c r="T36" s="19">
        <f t="shared" si="0"/>
        <v>10408</v>
      </c>
      <c r="U36" s="28">
        <v>1450</v>
      </c>
      <c r="V36" s="21"/>
    </row>
    <row r="37" spans="1:22" s="16" customFormat="1" ht="23.25" customHeight="1" x14ac:dyDescent="0.3">
      <c r="A37" s="12">
        <v>16</v>
      </c>
      <c r="B37" s="17" t="s">
        <v>28</v>
      </c>
      <c r="C37" s="19"/>
      <c r="D37" s="19"/>
      <c r="E37" s="19"/>
      <c r="F37" s="19" t="s">
        <v>34</v>
      </c>
      <c r="G37" s="19" t="s">
        <v>43</v>
      </c>
      <c r="H37" s="19" t="s">
        <v>91</v>
      </c>
      <c r="I37" s="19" t="s">
        <v>32</v>
      </c>
      <c r="J37" s="19"/>
      <c r="K37" s="19"/>
      <c r="L37" s="19"/>
      <c r="M37" s="19">
        <v>2.9</v>
      </c>
      <c r="N37" s="19">
        <v>2415</v>
      </c>
      <c r="O37" s="19">
        <v>9146</v>
      </c>
      <c r="P37" s="19">
        <v>0</v>
      </c>
      <c r="Q37" s="19">
        <v>0</v>
      </c>
      <c r="R37" s="19">
        <f>SUM(O37:Q37)</f>
        <v>9146</v>
      </c>
      <c r="S37" s="19">
        <v>347</v>
      </c>
      <c r="T37" s="19">
        <f t="shared" si="0"/>
        <v>9493</v>
      </c>
      <c r="U37" s="28">
        <v>1450</v>
      </c>
      <c r="V37" s="21"/>
    </row>
    <row r="38" spans="1:22" s="16" customFormat="1" ht="51.75" customHeight="1" x14ac:dyDescent="0.3">
      <c r="A38" s="38">
        <v>17</v>
      </c>
      <c r="B38" s="38" t="s">
        <v>82</v>
      </c>
      <c r="C38" s="18"/>
      <c r="D38" s="18"/>
      <c r="E38" s="18"/>
      <c r="F38" s="18"/>
      <c r="G38" s="18"/>
      <c r="H38" s="18"/>
      <c r="I38" s="18"/>
      <c r="J38" s="49" t="s">
        <v>59</v>
      </c>
      <c r="K38" s="18" t="s">
        <v>110</v>
      </c>
      <c r="L38" s="18" t="s">
        <v>61</v>
      </c>
      <c r="M38" s="18"/>
      <c r="N38" s="18">
        <v>2550</v>
      </c>
      <c r="O38" s="18">
        <v>6578</v>
      </c>
      <c r="P38" s="18"/>
      <c r="Q38" s="18"/>
      <c r="R38" s="18">
        <v>6578</v>
      </c>
      <c r="S38" s="18">
        <v>347</v>
      </c>
      <c r="T38" s="18">
        <v>6925</v>
      </c>
      <c r="U38" s="50">
        <v>1450</v>
      </c>
      <c r="V38" s="21"/>
    </row>
    <row r="39" spans="1:22" s="16" customFormat="1" ht="51.75" customHeight="1" x14ac:dyDescent="0.3">
      <c r="A39" s="33">
        <v>18</v>
      </c>
      <c r="B39" s="38" t="s">
        <v>82</v>
      </c>
      <c r="C39" s="18"/>
      <c r="D39" s="18"/>
      <c r="E39" s="18"/>
      <c r="F39" s="18"/>
      <c r="G39" s="18"/>
      <c r="H39" s="18"/>
      <c r="I39" s="18"/>
      <c r="J39" s="49" t="s">
        <v>84</v>
      </c>
      <c r="K39" s="18"/>
      <c r="L39" s="18"/>
      <c r="M39" s="18"/>
      <c r="N39" s="18"/>
      <c r="O39" s="18">
        <v>4050</v>
      </c>
      <c r="P39" s="18"/>
      <c r="Q39" s="18"/>
      <c r="R39" s="18">
        <v>4050</v>
      </c>
      <c r="S39" s="18">
        <v>347</v>
      </c>
      <c r="T39" s="18">
        <v>4397</v>
      </c>
      <c r="U39" s="50"/>
      <c r="V39" s="21"/>
    </row>
    <row r="40" spans="1:22" s="16" customFormat="1" ht="51.75" customHeight="1" x14ac:dyDescent="0.3">
      <c r="A40" s="33">
        <v>19</v>
      </c>
      <c r="B40" s="38" t="s">
        <v>82</v>
      </c>
      <c r="C40" s="18"/>
      <c r="D40" s="18"/>
      <c r="E40" s="18"/>
      <c r="F40" s="18"/>
      <c r="G40" s="18"/>
      <c r="H40" s="18"/>
      <c r="I40" s="18"/>
      <c r="J40" s="49" t="s">
        <v>84</v>
      </c>
      <c r="K40" s="18"/>
      <c r="L40" s="18"/>
      <c r="M40" s="18"/>
      <c r="N40" s="18"/>
      <c r="O40" s="18">
        <v>4050</v>
      </c>
      <c r="P40" s="18"/>
      <c r="Q40" s="18"/>
      <c r="R40" s="18">
        <v>4050</v>
      </c>
      <c r="S40" s="18">
        <v>347</v>
      </c>
      <c r="T40" s="18">
        <v>4397</v>
      </c>
      <c r="U40" s="50"/>
      <c r="V40" s="21"/>
    </row>
    <row r="41" spans="1:22" s="16" customFormat="1" ht="51.75" customHeight="1" x14ac:dyDescent="0.3">
      <c r="A41" s="33">
        <v>20</v>
      </c>
      <c r="B41" s="38" t="s">
        <v>82</v>
      </c>
      <c r="C41" s="18"/>
      <c r="D41" s="18"/>
      <c r="E41" s="18"/>
      <c r="F41" s="18"/>
      <c r="G41" s="18"/>
      <c r="H41" s="18"/>
      <c r="I41" s="18"/>
      <c r="J41" s="49" t="s">
        <v>84</v>
      </c>
      <c r="K41" s="18"/>
      <c r="L41" s="18"/>
      <c r="M41" s="18"/>
      <c r="N41" s="18"/>
      <c r="O41" s="18">
        <v>4050</v>
      </c>
      <c r="P41" s="18"/>
      <c r="Q41" s="18"/>
      <c r="R41" s="18">
        <v>4050</v>
      </c>
      <c r="S41" s="18">
        <v>347</v>
      </c>
      <c r="T41" s="18">
        <v>4397</v>
      </c>
      <c r="U41" s="50"/>
      <c r="V41" s="21"/>
    </row>
    <row r="42" spans="1:22" s="16" customFormat="1" ht="51.75" customHeight="1" x14ac:dyDescent="0.3">
      <c r="A42" s="33">
        <v>21</v>
      </c>
      <c r="B42" s="38" t="s">
        <v>82</v>
      </c>
      <c r="C42" s="18"/>
      <c r="D42" s="18"/>
      <c r="E42" s="18"/>
      <c r="F42" s="18"/>
      <c r="G42" s="18"/>
      <c r="H42" s="18"/>
      <c r="I42" s="18"/>
      <c r="J42" s="49" t="s">
        <v>84</v>
      </c>
      <c r="K42" s="18"/>
      <c r="L42" s="18"/>
      <c r="M42" s="18"/>
      <c r="N42" s="18"/>
      <c r="O42" s="18">
        <v>4050</v>
      </c>
      <c r="P42" s="18"/>
      <c r="Q42" s="18"/>
      <c r="R42" s="18">
        <v>4050</v>
      </c>
      <c r="S42" s="18">
        <v>347</v>
      </c>
      <c r="T42" s="18">
        <v>4397</v>
      </c>
      <c r="U42" s="50"/>
      <c r="V42" s="21"/>
    </row>
    <row r="43" spans="1:22" s="16" customFormat="1" ht="51.75" customHeight="1" x14ac:dyDescent="0.3">
      <c r="A43" s="33">
        <v>22</v>
      </c>
      <c r="B43" s="38" t="s">
        <v>82</v>
      </c>
      <c r="C43" s="18"/>
      <c r="D43" s="18"/>
      <c r="E43" s="18"/>
      <c r="F43" s="18"/>
      <c r="G43" s="18"/>
      <c r="H43" s="18"/>
      <c r="I43" s="18"/>
      <c r="J43" s="49" t="s">
        <v>84</v>
      </c>
      <c r="K43" s="18"/>
      <c r="L43" s="18"/>
      <c r="M43" s="18"/>
      <c r="N43" s="18"/>
      <c r="O43" s="18">
        <v>4050</v>
      </c>
      <c r="P43" s="18"/>
      <c r="Q43" s="18"/>
      <c r="R43" s="18">
        <v>4050</v>
      </c>
      <c r="S43" s="18">
        <v>347</v>
      </c>
      <c r="T43" s="18">
        <v>4397</v>
      </c>
      <c r="U43" s="50"/>
      <c r="V43" s="21"/>
    </row>
    <row r="44" spans="1:22" s="16" customFormat="1" ht="51.75" customHeight="1" x14ac:dyDescent="0.3">
      <c r="A44" s="33">
        <v>23</v>
      </c>
      <c r="B44" s="38" t="s">
        <v>82</v>
      </c>
      <c r="C44" s="18"/>
      <c r="D44" s="18"/>
      <c r="E44" s="18"/>
      <c r="F44" s="18"/>
      <c r="G44" s="18"/>
      <c r="H44" s="18"/>
      <c r="I44" s="18"/>
      <c r="J44" s="49" t="s">
        <v>84</v>
      </c>
      <c r="K44" s="18"/>
      <c r="L44" s="18"/>
      <c r="M44" s="18"/>
      <c r="N44" s="18"/>
      <c r="O44" s="18">
        <v>4050</v>
      </c>
      <c r="P44" s="18"/>
      <c r="Q44" s="18"/>
      <c r="R44" s="18">
        <v>4050</v>
      </c>
      <c r="S44" s="18">
        <v>347</v>
      </c>
      <c r="T44" s="18">
        <v>4397</v>
      </c>
      <c r="U44" s="50"/>
      <c r="V44" s="21"/>
    </row>
    <row r="45" spans="1:22" s="16" customFormat="1" ht="51.75" customHeight="1" x14ac:dyDescent="0.3">
      <c r="A45" s="33">
        <v>24</v>
      </c>
      <c r="B45" s="38" t="s">
        <v>82</v>
      </c>
      <c r="C45" s="18"/>
      <c r="D45" s="18"/>
      <c r="E45" s="18"/>
      <c r="F45" s="18"/>
      <c r="G45" s="18"/>
      <c r="H45" s="18"/>
      <c r="I45" s="18"/>
      <c r="J45" s="49" t="s">
        <v>84</v>
      </c>
      <c r="K45" s="18"/>
      <c r="L45" s="18"/>
      <c r="M45" s="18"/>
      <c r="N45" s="18"/>
      <c r="O45" s="18">
        <v>4050</v>
      </c>
      <c r="P45" s="18"/>
      <c r="Q45" s="18"/>
      <c r="R45" s="18">
        <v>4050</v>
      </c>
      <c r="S45" s="18">
        <v>347</v>
      </c>
      <c r="T45" s="18">
        <v>4397</v>
      </c>
      <c r="U45" s="50"/>
      <c r="V45" s="21"/>
    </row>
    <row r="46" spans="1:22" s="16" customFormat="1" ht="51.75" customHeight="1" x14ac:dyDescent="0.3">
      <c r="A46" s="33">
        <v>25</v>
      </c>
      <c r="B46" s="38" t="s">
        <v>82</v>
      </c>
      <c r="C46" s="18"/>
      <c r="D46" s="18"/>
      <c r="E46" s="18"/>
      <c r="F46" s="18"/>
      <c r="G46" s="18"/>
      <c r="H46" s="18"/>
      <c r="I46" s="18"/>
      <c r="J46" s="49" t="s">
        <v>84</v>
      </c>
      <c r="K46" s="18"/>
      <c r="L46" s="18"/>
      <c r="M46" s="18"/>
      <c r="N46" s="18"/>
      <c r="O46" s="18">
        <v>4050</v>
      </c>
      <c r="P46" s="18"/>
      <c r="Q46" s="18"/>
      <c r="R46" s="18">
        <v>4050</v>
      </c>
      <c r="S46" s="18">
        <v>347</v>
      </c>
      <c r="T46" s="18">
        <v>4397</v>
      </c>
      <c r="U46" s="50"/>
      <c r="V46" s="21"/>
    </row>
    <row r="47" spans="1:22" s="16" customFormat="1" ht="51.75" customHeight="1" x14ac:dyDescent="0.3">
      <c r="A47" s="33">
        <v>26</v>
      </c>
      <c r="B47" s="38" t="s">
        <v>82</v>
      </c>
      <c r="C47" s="18"/>
      <c r="D47" s="18"/>
      <c r="E47" s="18"/>
      <c r="F47" s="18"/>
      <c r="G47" s="18"/>
      <c r="H47" s="18"/>
      <c r="I47" s="18"/>
      <c r="J47" s="49" t="s">
        <v>84</v>
      </c>
      <c r="K47" s="18"/>
      <c r="L47" s="18"/>
      <c r="M47" s="18"/>
      <c r="N47" s="18"/>
      <c r="O47" s="18">
        <v>4050</v>
      </c>
      <c r="P47" s="18"/>
      <c r="Q47" s="18"/>
      <c r="R47" s="18">
        <v>4050</v>
      </c>
      <c r="S47" s="18">
        <v>347</v>
      </c>
      <c r="T47" s="18">
        <v>4397</v>
      </c>
      <c r="U47" s="50"/>
      <c r="V47" s="21"/>
    </row>
    <row r="48" spans="1:22" s="16" customFormat="1" ht="51.75" customHeight="1" x14ac:dyDescent="0.3">
      <c r="A48" s="33">
        <v>27</v>
      </c>
      <c r="B48" s="38" t="s">
        <v>82</v>
      </c>
      <c r="C48" s="18"/>
      <c r="D48" s="18"/>
      <c r="E48" s="18"/>
      <c r="F48" s="18"/>
      <c r="G48" s="18"/>
      <c r="H48" s="18"/>
      <c r="I48" s="18"/>
      <c r="J48" s="49" t="s">
        <v>84</v>
      </c>
      <c r="K48" s="18"/>
      <c r="L48" s="18"/>
      <c r="M48" s="18"/>
      <c r="N48" s="18"/>
      <c r="O48" s="18">
        <v>4050</v>
      </c>
      <c r="P48" s="18"/>
      <c r="Q48" s="18"/>
      <c r="R48" s="18">
        <v>4050</v>
      </c>
      <c r="S48" s="18">
        <v>347</v>
      </c>
      <c r="T48" s="18">
        <v>4397</v>
      </c>
      <c r="U48" s="50"/>
      <c r="V48" s="21"/>
    </row>
    <row r="49" spans="1:22" s="16" customFormat="1" ht="51.75" customHeight="1" x14ac:dyDescent="0.3">
      <c r="A49" s="33">
        <v>28</v>
      </c>
      <c r="B49" s="38" t="s">
        <v>82</v>
      </c>
      <c r="C49" s="18"/>
      <c r="D49" s="18"/>
      <c r="E49" s="18"/>
      <c r="F49" s="18"/>
      <c r="G49" s="18"/>
      <c r="H49" s="18"/>
      <c r="I49" s="18"/>
      <c r="J49" s="49" t="s">
        <v>84</v>
      </c>
      <c r="K49" s="18"/>
      <c r="L49" s="18"/>
      <c r="M49" s="18"/>
      <c r="N49" s="18"/>
      <c r="O49" s="18">
        <v>4050</v>
      </c>
      <c r="P49" s="18"/>
      <c r="Q49" s="18"/>
      <c r="R49" s="18">
        <v>4050</v>
      </c>
      <c r="S49" s="18">
        <v>347</v>
      </c>
      <c r="T49" s="18">
        <v>4397</v>
      </c>
      <c r="U49" s="50"/>
      <c r="V49" s="21"/>
    </row>
    <row r="50" spans="1:22" s="16" customFormat="1" ht="51.75" customHeight="1" x14ac:dyDescent="0.3">
      <c r="A50" s="33">
        <v>29</v>
      </c>
      <c r="B50" s="38" t="s">
        <v>82</v>
      </c>
      <c r="C50" s="18"/>
      <c r="D50" s="18"/>
      <c r="E50" s="18"/>
      <c r="F50" s="18"/>
      <c r="G50" s="18"/>
      <c r="H50" s="18"/>
      <c r="I50" s="18"/>
      <c r="J50" s="49" t="s">
        <v>84</v>
      </c>
      <c r="K50" s="18"/>
      <c r="L50" s="18"/>
      <c r="M50" s="18"/>
      <c r="N50" s="18"/>
      <c r="O50" s="18">
        <v>4050</v>
      </c>
      <c r="P50" s="18"/>
      <c r="Q50" s="18"/>
      <c r="R50" s="18">
        <v>4050</v>
      </c>
      <c r="S50" s="18">
        <v>347</v>
      </c>
      <c r="T50" s="18">
        <v>4397</v>
      </c>
      <c r="U50" s="50"/>
      <c r="V50" s="21"/>
    </row>
    <row r="51" spans="1:22" s="16" customFormat="1" ht="51.75" customHeight="1" x14ac:dyDescent="0.3">
      <c r="A51" s="33">
        <v>30</v>
      </c>
      <c r="B51" s="38" t="s">
        <v>82</v>
      </c>
      <c r="C51" s="18"/>
      <c r="D51" s="18"/>
      <c r="E51" s="18"/>
      <c r="F51" s="18"/>
      <c r="G51" s="18"/>
      <c r="H51" s="18"/>
      <c r="I51" s="18"/>
      <c r="J51" s="49" t="s">
        <v>84</v>
      </c>
      <c r="K51" s="18"/>
      <c r="L51" s="18"/>
      <c r="M51" s="18"/>
      <c r="N51" s="18"/>
      <c r="O51" s="18">
        <v>4050</v>
      </c>
      <c r="P51" s="18"/>
      <c r="Q51" s="18"/>
      <c r="R51" s="18">
        <v>4050</v>
      </c>
      <c r="S51" s="18">
        <v>347</v>
      </c>
      <c r="T51" s="18">
        <v>4397</v>
      </c>
      <c r="U51" s="50"/>
      <c r="V51" s="21"/>
    </row>
    <row r="52" spans="1:22" s="16" customFormat="1" ht="51.75" customHeight="1" x14ac:dyDescent="0.3">
      <c r="A52" s="33">
        <v>31</v>
      </c>
      <c r="B52" s="38" t="s">
        <v>82</v>
      </c>
      <c r="C52" s="18"/>
      <c r="D52" s="18"/>
      <c r="E52" s="18"/>
      <c r="F52" s="18"/>
      <c r="G52" s="18"/>
      <c r="H52" s="18"/>
      <c r="I52" s="18"/>
      <c r="J52" s="49" t="s">
        <v>84</v>
      </c>
      <c r="K52" s="18"/>
      <c r="L52" s="18"/>
      <c r="M52" s="18"/>
      <c r="N52" s="18"/>
      <c r="O52" s="18">
        <v>4050</v>
      </c>
      <c r="P52" s="18"/>
      <c r="Q52" s="18"/>
      <c r="R52" s="18">
        <v>4050</v>
      </c>
      <c r="S52" s="18">
        <v>347</v>
      </c>
      <c r="T52" s="18">
        <v>4397</v>
      </c>
      <c r="U52" s="50"/>
      <c r="V52" s="21"/>
    </row>
    <row r="53" spans="1:22" s="16" customFormat="1" ht="51.75" customHeight="1" x14ac:dyDescent="0.3">
      <c r="A53" s="33">
        <v>32</v>
      </c>
      <c r="B53" s="38" t="s">
        <v>82</v>
      </c>
      <c r="C53" s="18"/>
      <c r="D53" s="18"/>
      <c r="E53" s="18"/>
      <c r="F53" s="18"/>
      <c r="G53" s="18"/>
      <c r="H53" s="18"/>
      <c r="I53" s="18"/>
      <c r="J53" s="49" t="s">
        <v>84</v>
      </c>
      <c r="K53" s="18"/>
      <c r="L53" s="18"/>
      <c r="M53" s="18"/>
      <c r="N53" s="18"/>
      <c r="O53" s="18">
        <v>4050</v>
      </c>
      <c r="P53" s="18"/>
      <c r="Q53" s="18"/>
      <c r="R53" s="18">
        <v>4050</v>
      </c>
      <c r="S53" s="18">
        <v>347</v>
      </c>
      <c r="T53" s="18">
        <v>4397</v>
      </c>
      <c r="U53" s="50"/>
      <c r="V53" s="21"/>
    </row>
    <row r="54" spans="1:22" s="16" customFormat="1" ht="51.75" customHeight="1" x14ac:dyDescent="0.3">
      <c r="A54" s="33">
        <v>33</v>
      </c>
      <c r="B54" s="38" t="s">
        <v>82</v>
      </c>
      <c r="C54" s="18"/>
      <c r="D54" s="18"/>
      <c r="E54" s="18"/>
      <c r="F54" s="18"/>
      <c r="G54" s="18"/>
      <c r="H54" s="18"/>
      <c r="I54" s="18"/>
      <c r="J54" s="49" t="s">
        <v>84</v>
      </c>
      <c r="K54" s="18"/>
      <c r="L54" s="18"/>
      <c r="M54" s="18"/>
      <c r="N54" s="18"/>
      <c r="O54" s="18">
        <v>4050</v>
      </c>
      <c r="P54" s="18"/>
      <c r="Q54" s="18"/>
      <c r="R54" s="18">
        <v>4050</v>
      </c>
      <c r="S54" s="18">
        <v>347</v>
      </c>
      <c r="T54" s="18">
        <v>4397</v>
      </c>
      <c r="U54" s="50"/>
      <c r="V54" s="21"/>
    </row>
    <row r="55" spans="1:22" s="16" customFormat="1" ht="51.75" customHeight="1" x14ac:dyDescent="0.3">
      <c r="A55" s="33">
        <v>34</v>
      </c>
      <c r="B55" s="38" t="s">
        <v>82</v>
      </c>
      <c r="C55" s="18"/>
      <c r="D55" s="18"/>
      <c r="E55" s="18"/>
      <c r="F55" s="18"/>
      <c r="G55" s="18"/>
      <c r="H55" s="18"/>
      <c r="I55" s="18"/>
      <c r="J55" s="49" t="s">
        <v>84</v>
      </c>
      <c r="K55" s="18"/>
      <c r="L55" s="18"/>
      <c r="M55" s="18"/>
      <c r="N55" s="18"/>
      <c r="O55" s="18">
        <v>4050</v>
      </c>
      <c r="P55" s="18"/>
      <c r="Q55" s="18"/>
      <c r="R55" s="18">
        <v>4050</v>
      </c>
      <c r="S55" s="18">
        <v>347</v>
      </c>
      <c r="T55" s="18">
        <v>4397</v>
      </c>
      <c r="U55" s="50"/>
      <c r="V55" s="21"/>
    </row>
    <row r="56" spans="1:22" s="16" customFormat="1" ht="51.75" customHeight="1" x14ac:dyDescent="0.3">
      <c r="A56" s="33">
        <v>35</v>
      </c>
      <c r="B56" s="38" t="s">
        <v>82</v>
      </c>
      <c r="C56" s="18"/>
      <c r="D56" s="18"/>
      <c r="E56" s="18"/>
      <c r="F56" s="18"/>
      <c r="G56" s="18"/>
      <c r="H56" s="18"/>
      <c r="I56" s="18"/>
      <c r="J56" s="49" t="s">
        <v>84</v>
      </c>
      <c r="K56" s="18"/>
      <c r="L56" s="18"/>
      <c r="M56" s="18"/>
      <c r="N56" s="18"/>
      <c r="O56" s="18">
        <v>4050</v>
      </c>
      <c r="P56" s="18"/>
      <c r="Q56" s="18"/>
      <c r="R56" s="18">
        <v>4050</v>
      </c>
      <c r="S56" s="18">
        <v>347</v>
      </c>
      <c r="T56" s="18">
        <v>4397</v>
      </c>
      <c r="U56" s="50"/>
      <c r="V56" s="21"/>
    </row>
    <row r="57" spans="1:22" s="16" customFormat="1" ht="51.75" customHeight="1" x14ac:dyDescent="0.3">
      <c r="A57" s="33">
        <v>36</v>
      </c>
      <c r="B57" s="38" t="s">
        <v>83</v>
      </c>
      <c r="C57" s="18"/>
      <c r="D57" s="18"/>
      <c r="E57" s="18"/>
      <c r="F57" s="18"/>
      <c r="G57" s="18"/>
      <c r="H57" s="18"/>
      <c r="I57" s="18"/>
      <c r="J57" s="49" t="s">
        <v>84</v>
      </c>
      <c r="K57" s="18"/>
      <c r="L57" s="18"/>
      <c r="M57" s="18"/>
      <c r="N57" s="18"/>
      <c r="O57" s="18">
        <v>4050</v>
      </c>
      <c r="P57" s="18"/>
      <c r="Q57" s="18"/>
      <c r="R57" s="18">
        <v>4050</v>
      </c>
      <c r="S57" s="18">
        <v>347</v>
      </c>
      <c r="T57" s="18">
        <v>4397</v>
      </c>
      <c r="U57" s="50"/>
      <c r="V57" s="21"/>
    </row>
    <row r="58" spans="1:22" s="14" customFormat="1" ht="51.75" customHeight="1" thickBot="1" x14ac:dyDescent="0.35">
      <c r="A58" s="52">
        <v>37</v>
      </c>
      <c r="B58" s="53" t="s">
        <v>83</v>
      </c>
      <c r="C58" s="54"/>
      <c r="D58" s="54"/>
      <c r="E58" s="54"/>
      <c r="F58" s="54"/>
      <c r="G58" s="54"/>
      <c r="H58" s="54"/>
      <c r="I58" s="54"/>
      <c r="J58" s="55" t="s">
        <v>84</v>
      </c>
      <c r="K58" s="54"/>
      <c r="L58" s="54"/>
      <c r="M58" s="54"/>
      <c r="N58" s="54"/>
      <c r="O58" s="54">
        <v>4050</v>
      </c>
      <c r="P58" s="54"/>
      <c r="Q58" s="54"/>
      <c r="R58" s="54">
        <v>4050</v>
      </c>
      <c r="S58" s="54">
        <v>347</v>
      </c>
      <c r="T58" s="54">
        <v>4397</v>
      </c>
      <c r="U58" s="19"/>
      <c r="V58" s="19"/>
    </row>
    <row r="59" spans="1:22" s="10" customFormat="1" ht="23.25" customHeight="1" x14ac:dyDescent="0.35">
      <c r="A59" s="13"/>
      <c r="B59" s="39"/>
      <c r="C59" s="88" t="s">
        <v>62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90"/>
      <c r="U59" s="51"/>
      <c r="V59" s="46"/>
    </row>
    <row r="60" spans="1:22" s="16" customFormat="1" ht="37.5" customHeight="1" x14ac:dyDescent="0.3">
      <c r="A60" s="12">
        <v>38</v>
      </c>
      <c r="B60" s="17" t="s">
        <v>28</v>
      </c>
      <c r="C60" s="19"/>
      <c r="D60" s="19"/>
      <c r="E60" s="19"/>
      <c r="F60" s="19" t="s">
        <v>63</v>
      </c>
      <c r="G60" s="19" t="s">
        <v>64</v>
      </c>
      <c r="H60" s="19" t="s">
        <v>35</v>
      </c>
      <c r="I60" s="19" t="s">
        <v>32</v>
      </c>
      <c r="J60" s="19"/>
      <c r="K60" s="19"/>
      <c r="L60" s="19"/>
      <c r="M60" s="19">
        <v>2.0499999999999998</v>
      </c>
      <c r="N60" s="19">
        <v>2415</v>
      </c>
      <c r="O60" s="19">
        <v>6813</v>
      </c>
      <c r="P60" s="19">
        <v>0</v>
      </c>
      <c r="Q60" s="19">
        <v>0</v>
      </c>
      <c r="R60" s="19">
        <f>SUM(O60:Q60)</f>
        <v>6813</v>
      </c>
      <c r="S60" s="19">
        <v>347</v>
      </c>
      <c r="T60" s="19">
        <f t="shared" ref="T60" si="2">R60+S60</f>
        <v>7160</v>
      </c>
      <c r="U60" s="28"/>
      <c r="V60" s="21"/>
    </row>
    <row r="61" spans="1:22" s="16" customFormat="1" x14ac:dyDescent="0.35">
      <c r="A61" s="12"/>
      <c r="B61" s="17"/>
      <c r="C61" s="84" t="s">
        <v>65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6"/>
      <c r="U61" s="28"/>
      <c r="V61" s="21"/>
    </row>
    <row r="62" spans="1:22" s="16" customFormat="1" x14ac:dyDescent="0.35">
      <c r="A62" s="12"/>
      <c r="B62" s="17"/>
      <c r="C62" s="34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4"/>
      <c r="U62" s="28"/>
      <c r="V62" s="21"/>
    </row>
    <row r="63" spans="1:22" s="16" customFormat="1" ht="74.5" customHeight="1" x14ac:dyDescent="0.35">
      <c r="A63" s="14">
        <v>39</v>
      </c>
      <c r="B63" s="17" t="s">
        <v>25</v>
      </c>
      <c r="C63" s="19"/>
      <c r="D63" s="47"/>
      <c r="E63" s="47"/>
      <c r="F63" s="47" t="s">
        <v>66</v>
      </c>
      <c r="G63" s="47" t="s">
        <v>90</v>
      </c>
      <c r="H63" s="47" t="s">
        <v>44</v>
      </c>
      <c r="I63" s="47" t="s">
        <v>27</v>
      </c>
      <c r="J63" s="47"/>
      <c r="K63" s="47"/>
      <c r="L63" s="47"/>
      <c r="M63" s="47">
        <v>2.0699999999999998</v>
      </c>
      <c r="N63" s="47">
        <v>2415</v>
      </c>
      <c r="O63" s="47">
        <v>6869</v>
      </c>
      <c r="P63" s="47"/>
      <c r="Q63" s="47"/>
      <c r="R63" s="47">
        <v>6869</v>
      </c>
      <c r="S63" s="19" t="s">
        <v>68</v>
      </c>
      <c r="T63" s="47"/>
      <c r="U63" s="28"/>
      <c r="V63" s="21"/>
    </row>
    <row r="64" spans="1:22" s="16" customFormat="1" ht="1.5" hidden="1" customHeight="1" x14ac:dyDescent="0.35">
      <c r="A64" s="14"/>
      <c r="B64" s="17"/>
      <c r="C64" s="19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19"/>
      <c r="T64" s="47"/>
      <c r="U64" s="28"/>
      <c r="V64" s="21"/>
    </row>
    <row r="65" spans="1:22" s="16" customFormat="1" ht="61" customHeight="1" x14ac:dyDescent="0.3">
      <c r="A65" s="17">
        <v>40</v>
      </c>
      <c r="B65" s="17" t="s">
        <v>25</v>
      </c>
      <c r="C65" s="19"/>
      <c r="D65" s="19"/>
      <c r="E65" s="19"/>
      <c r="F65" s="19" t="s">
        <v>66</v>
      </c>
      <c r="G65" s="19" t="s">
        <v>90</v>
      </c>
      <c r="H65" s="19" t="s">
        <v>94</v>
      </c>
      <c r="I65" s="19" t="s">
        <v>27</v>
      </c>
      <c r="J65" s="19"/>
      <c r="K65" s="19"/>
      <c r="L65" s="19"/>
      <c r="M65" s="19">
        <v>2.0699999999999998</v>
      </c>
      <c r="N65" s="19">
        <v>2415</v>
      </c>
      <c r="O65" s="19">
        <v>6869</v>
      </c>
      <c r="P65" s="19">
        <v>0</v>
      </c>
      <c r="Q65" s="19">
        <v>0</v>
      </c>
      <c r="R65" s="19">
        <f>SUM(O65:Q65)</f>
        <v>6869</v>
      </c>
      <c r="S65" s="19" t="s">
        <v>68</v>
      </c>
      <c r="T65" s="19"/>
      <c r="U65" s="28">
        <v>1450</v>
      </c>
      <c r="V65" s="21"/>
    </row>
    <row r="66" spans="1:22" s="16" customFormat="1" ht="35" customHeight="1" x14ac:dyDescent="0.3">
      <c r="A66" s="12">
        <v>41</v>
      </c>
      <c r="B66" s="17" t="s">
        <v>28</v>
      </c>
      <c r="C66" s="19"/>
      <c r="D66" s="19"/>
      <c r="E66" s="19"/>
      <c r="F66" s="19" t="s">
        <v>66</v>
      </c>
      <c r="G66" s="19" t="s">
        <v>49</v>
      </c>
      <c r="H66" s="19" t="s">
        <v>36</v>
      </c>
      <c r="I66" s="19" t="s">
        <v>32</v>
      </c>
      <c r="J66" s="19"/>
      <c r="K66" s="19"/>
      <c r="L66" s="19"/>
      <c r="M66" s="19">
        <v>1.83</v>
      </c>
      <c r="N66" s="19">
        <v>2415</v>
      </c>
      <c r="O66" s="19">
        <v>6208</v>
      </c>
      <c r="P66" s="19"/>
      <c r="Q66" s="19"/>
      <c r="R66" s="19">
        <f>SUM(O66:Q66)</f>
        <v>6208</v>
      </c>
      <c r="S66" s="19" t="s">
        <v>68</v>
      </c>
      <c r="T66" s="19"/>
      <c r="U66" s="28"/>
      <c r="V66" s="21"/>
    </row>
    <row r="67" spans="1:22" s="16" customFormat="1" ht="13" x14ac:dyDescent="0.3">
      <c r="A67" s="12"/>
      <c r="B67" s="12"/>
      <c r="C67" s="15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27"/>
      <c r="U67" s="27"/>
    </row>
    <row r="68" spans="1:22" s="16" customFormat="1" x14ac:dyDescent="0.35">
      <c r="A68" s="12"/>
      <c r="B68" s="12"/>
      <c r="C68" s="77" t="s">
        <v>70</v>
      </c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9"/>
      <c r="U68" s="27"/>
    </row>
    <row r="69" spans="1:22" s="16" customFormat="1" ht="39" x14ac:dyDescent="0.3">
      <c r="A69" s="12">
        <v>42</v>
      </c>
      <c r="B69" s="12" t="s">
        <v>28</v>
      </c>
      <c r="C69" s="14"/>
      <c r="D69" s="14"/>
      <c r="E69" s="14"/>
      <c r="F69" s="14"/>
      <c r="G69" s="14"/>
      <c r="H69" s="14"/>
      <c r="I69" s="14"/>
      <c r="J69" s="14" t="s">
        <v>38</v>
      </c>
      <c r="K69" s="14" t="s">
        <v>71</v>
      </c>
      <c r="L69" s="14" t="s">
        <v>27</v>
      </c>
      <c r="M69" s="14">
        <v>1.38</v>
      </c>
      <c r="N69" s="14">
        <v>2415</v>
      </c>
      <c r="O69" s="14">
        <v>5235</v>
      </c>
      <c r="P69" s="14"/>
      <c r="Q69" s="14"/>
      <c r="R69" s="14">
        <f>SUM(O69:Q69)</f>
        <v>5235</v>
      </c>
      <c r="S69" s="14">
        <v>347</v>
      </c>
      <c r="T69" s="14">
        <f t="shared" si="0"/>
        <v>5582</v>
      </c>
      <c r="U69" s="27"/>
    </row>
    <row r="70" spans="1:22" s="16" customFormat="1" x14ac:dyDescent="0.35">
      <c r="A70" s="12"/>
      <c r="B70" s="12"/>
      <c r="C70" s="77" t="s">
        <v>72</v>
      </c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9"/>
      <c r="U70" s="27"/>
    </row>
    <row r="71" spans="1:22" s="16" customFormat="1" ht="26" x14ac:dyDescent="0.3">
      <c r="A71" s="12">
        <v>43</v>
      </c>
      <c r="B71" s="12" t="s">
        <v>25</v>
      </c>
      <c r="C71" s="14"/>
      <c r="D71" s="14"/>
      <c r="E71" s="14"/>
      <c r="F71" s="14"/>
      <c r="G71" s="14"/>
      <c r="H71" s="14"/>
      <c r="I71" s="14"/>
      <c r="J71" s="14" t="s">
        <v>109</v>
      </c>
      <c r="K71" s="14" t="s">
        <v>95</v>
      </c>
      <c r="L71" s="14" t="s">
        <v>75</v>
      </c>
      <c r="M71" s="14">
        <v>1.51</v>
      </c>
      <c r="N71" s="14">
        <v>2415</v>
      </c>
      <c r="O71" s="14">
        <v>5330</v>
      </c>
      <c r="P71" s="14">
        <v>0</v>
      </c>
      <c r="Q71" s="14">
        <v>0</v>
      </c>
      <c r="R71" s="14">
        <f>SUM(O71:Q71)</f>
        <v>5330</v>
      </c>
      <c r="S71" s="14">
        <v>347</v>
      </c>
      <c r="T71" s="14">
        <f t="shared" si="0"/>
        <v>5677</v>
      </c>
      <c r="U71" s="27">
        <v>1450</v>
      </c>
    </row>
    <row r="72" spans="1:22" s="16" customFormat="1" ht="36" x14ac:dyDescent="0.3">
      <c r="A72" s="12">
        <v>44</v>
      </c>
      <c r="B72" s="12" t="s">
        <v>25</v>
      </c>
      <c r="C72" s="14"/>
      <c r="D72" s="14"/>
      <c r="E72" s="14"/>
      <c r="F72" s="14"/>
      <c r="G72" s="14"/>
      <c r="H72" s="14"/>
      <c r="I72" s="14"/>
      <c r="J72" s="40" t="s">
        <v>76</v>
      </c>
      <c r="K72" s="14" t="s">
        <v>88</v>
      </c>
      <c r="L72" s="14" t="s">
        <v>75</v>
      </c>
      <c r="M72" s="14">
        <v>1.55</v>
      </c>
      <c r="N72" s="14">
        <v>2415</v>
      </c>
      <c r="O72" s="14">
        <v>5440</v>
      </c>
      <c r="P72" s="14">
        <v>0</v>
      </c>
      <c r="Q72" s="14"/>
      <c r="R72" s="14">
        <f>SUM(O72:Q72)</f>
        <v>5440</v>
      </c>
      <c r="S72" s="14">
        <v>347</v>
      </c>
      <c r="T72" s="14">
        <f t="shared" si="0"/>
        <v>5787</v>
      </c>
      <c r="U72" s="27">
        <v>1450</v>
      </c>
    </row>
    <row r="73" spans="1:22" s="16" customFormat="1" ht="43.5" customHeight="1" x14ac:dyDescent="0.3">
      <c r="A73" s="12"/>
      <c r="B73" s="12" t="s">
        <v>78</v>
      </c>
      <c r="C73" s="87" t="s">
        <v>79</v>
      </c>
      <c r="D73" s="87"/>
      <c r="E73" s="87"/>
      <c r="F73" s="87"/>
      <c r="G73" s="87"/>
      <c r="H73" s="87"/>
      <c r="I73" s="87"/>
      <c r="J73" s="14"/>
      <c r="K73" s="14"/>
      <c r="L73" s="14"/>
      <c r="M73" s="14"/>
      <c r="N73" s="14"/>
      <c r="O73" s="14">
        <v>1087</v>
      </c>
      <c r="P73" s="14"/>
      <c r="Q73" s="14"/>
      <c r="R73" s="14">
        <v>1087</v>
      </c>
      <c r="S73" s="14"/>
      <c r="T73" s="14">
        <f t="shared" si="0"/>
        <v>1087</v>
      </c>
      <c r="U73" s="27"/>
    </row>
    <row r="74" spans="1:22" x14ac:dyDescent="0.35">
      <c r="C74" s="2" t="s">
        <v>86</v>
      </c>
    </row>
    <row r="76" spans="1:22" x14ac:dyDescent="0.3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22" x14ac:dyDescent="0.3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</sheetData>
  <mergeCells count="33">
    <mergeCell ref="A9:A10"/>
    <mergeCell ref="B9:B10"/>
    <mergeCell ref="C9:C10"/>
    <mergeCell ref="D9:D10"/>
    <mergeCell ref="E9:F9"/>
    <mergeCell ref="B6:S8"/>
    <mergeCell ref="U6:U10"/>
    <mergeCell ref="G9:G10"/>
    <mergeCell ref="H9:H10"/>
    <mergeCell ref="I9:I10"/>
    <mergeCell ref="K9:K10"/>
    <mergeCell ref="L9:L10"/>
    <mergeCell ref="O9:O10"/>
    <mergeCell ref="P9:P10"/>
    <mergeCell ref="Q9:Q10"/>
    <mergeCell ref="R9:R10"/>
    <mergeCell ref="S9:S10"/>
    <mergeCell ref="T9:T10"/>
    <mergeCell ref="C11:T11"/>
    <mergeCell ref="C12:D12"/>
    <mergeCell ref="C13:D13"/>
    <mergeCell ref="C70:T70"/>
    <mergeCell ref="C17:T17"/>
    <mergeCell ref="C20:T20"/>
    <mergeCell ref="C22:T22"/>
    <mergeCell ref="C15:T15"/>
    <mergeCell ref="C73:I73"/>
    <mergeCell ref="C27:T27"/>
    <mergeCell ref="C31:T31"/>
    <mergeCell ref="C59:T59"/>
    <mergeCell ref="C61:T61"/>
    <mergeCell ref="C68:T68"/>
    <mergeCell ref="C35:T3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E35E7-9E14-406C-ABB3-424E429C2FA6}">
  <dimension ref="A1:V77"/>
  <sheetViews>
    <sheetView zoomScale="90" zoomScaleNormal="90" workbookViewId="0">
      <selection activeCell="Y6" sqref="Y6"/>
    </sheetView>
  </sheetViews>
  <sheetFormatPr defaultColWidth="9.1796875" defaultRowHeight="14.5" x14ac:dyDescent="0.35"/>
  <cols>
    <col min="1" max="1" width="4.453125" style="1" customWidth="1"/>
    <col min="2" max="2" width="9" style="1" customWidth="1"/>
    <col min="3" max="3" width="9.1796875" style="2" customWidth="1"/>
    <col min="4" max="4" width="5.81640625" style="2" customWidth="1"/>
    <col min="5" max="5" width="6.7265625" style="2" customWidth="1"/>
    <col min="6" max="6" width="8.81640625" style="2" customWidth="1"/>
    <col min="7" max="7" width="7.54296875" style="2" customWidth="1"/>
    <col min="8" max="8" width="7" style="2" customWidth="1"/>
    <col min="9" max="9" width="3.1796875" style="2" customWidth="1"/>
    <col min="10" max="10" width="8" style="2" customWidth="1"/>
    <col min="11" max="11" width="5.54296875" style="2" customWidth="1"/>
    <col min="12" max="12" width="3.36328125" style="2" customWidth="1"/>
    <col min="13" max="13" width="5.453125" style="2" customWidth="1"/>
    <col min="14" max="14" width="6.54296875" style="2" hidden="1" customWidth="1"/>
    <col min="15" max="15" width="7.453125" style="2" customWidth="1"/>
    <col min="16" max="16" width="4.81640625" style="2" customWidth="1"/>
    <col min="17" max="17" width="5.6328125" style="2" customWidth="1"/>
    <col min="18" max="18" width="8.08984375" style="2" customWidth="1"/>
    <col min="19" max="19" width="5.36328125" style="2" customWidth="1"/>
    <col min="20" max="20" width="6.81640625" style="2" customWidth="1"/>
    <col min="21" max="21" width="8.984375E-2" style="2" customWidth="1"/>
    <col min="22" max="16384" width="9.1796875" style="2"/>
  </cols>
  <sheetData>
    <row r="1" spans="1:22" x14ac:dyDescent="0.35">
      <c r="A1" s="1" t="s">
        <v>0</v>
      </c>
      <c r="P1" s="2" t="s">
        <v>103</v>
      </c>
    </row>
    <row r="2" spans="1:22" x14ac:dyDescent="0.35">
      <c r="A2" s="1" t="s">
        <v>1</v>
      </c>
      <c r="K2" s="2" t="s">
        <v>107</v>
      </c>
    </row>
    <row r="3" spans="1:22" x14ac:dyDescent="0.35">
      <c r="B3" s="1" t="s">
        <v>104</v>
      </c>
    </row>
    <row r="4" spans="1:22" ht="15" customHeight="1" x14ac:dyDescent="0.35"/>
    <row r="5" spans="1:22" ht="15" customHeight="1" thickBot="1" x14ac:dyDescent="0.4"/>
    <row r="6" spans="1:22" ht="15" customHeight="1" x14ac:dyDescent="0.35">
      <c r="A6" s="3"/>
      <c r="B6" s="64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6"/>
      <c r="T6" s="30"/>
      <c r="U6" s="71" t="s">
        <v>3</v>
      </c>
    </row>
    <row r="7" spans="1:22" ht="2.25" customHeight="1" thickBot="1" x14ac:dyDescent="0.4">
      <c r="A7" s="5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8"/>
      <c r="T7" s="31"/>
      <c r="U7" s="72"/>
    </row>
    <row r="8" spans="1:22" ht="15" hidden="1" customHeight="1" x14ac:dyDescent="0.35">
      <c r="A8" s="6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70"/>
      <c r="T8" s="32"/>
      <c r="U8" s="72"/>
    </row>
    <row r="9" spans="1:22" s="10" customFormat="1" ht="57.75" customHeight="1" thickBot="1" x14ac:dyDescent="0.35">
      <c r="A9" s="60" t="s">
        <v>4</v>
      </c>
      <c r="B9" s="60" t="s">
        <v>5</v>
      </c>
      <c r="C9" s="60" t="s">
        <v>6</v>
      </c>
      <c r="D9" s="60" t="s">
        <v>7</v>
      </c>
      <c r="E9" s="62" t="s">
        <v>8</v>
      </c>
      <c r="F9" s="63"/>
      <c r="G9" s="60" t="s">
        <v>9</v>
      </c>
      <c r="H9" s="60" t="s">
        <v>10</v>
      </c>
      <c r="I9" s="60" t="s">
        <v>11</v>
      </c>
      <c r="J9" s="8" t="s">
        <v>12</v>
      </c>
      <c r="K9" s="74" t="s">
        <v>85</v>
      </c>
      <c r="L9" s="60" t="s">
        <v>11</v>
      </c>
      <c r="M9" s="9" t="s">
        <v>14</v>
      </c>
      <c r="N9" s="9" t="s">
        <v>15</v>
      </c>
      <c r="O9" s="60" t="s">
        <v>16</v>
      </c>
      <c r="P9" s="60" t="s">
        <v>17</v>
      </c>
      <c r="Q9" s="60" t="s">
        <v>81</v>
      </c>
      <c r="R9" s="60" t="s">
        <v>19</v>
      </c>
      <c r="S9" s="60" t="s">
        <v>20</v>
      </c>
      <c r="T9" s="75" t="s">
        <v>21</v>
      </c>
      <c r="U9" s="72"/>
    </row>
    <row r="10" spans="1:22" s="10" customFormat="1" ht="45" customHeight="1" thickBot="1" x14ac:dyDescent="0.35">
      <c r="A10" s="61"/>
      <c r="B10" s="61"/>
      <c r="C10" s="61"/>
      <c r="D10" s="61"/>
      <c r="E10" s="9" t="s">
        <v>22</v>
      </c>
      <c r="F10" s="9" t="s">
        <v>23</v>
      </c>
      <c r="G10" s="61"/>
      <c r="H10" s="61"/>
      <c r="I10" s="61"/>
      <c r="J10" s="9" t="s">
        <v>23</v>
      </c>
      <c r="K10" s="61"/>
      <c r="L10" s="61"/>
      <c r="M10" s="11"/>
      <c r="N10" s="11"/>
      <c r="O10" s="61"/>
      <c r="P10" s="61"/>
      <c r="Q10" s="61"/>
      <c r="R10" s="61"/>
      <c r="S10" s="61"/>
      <c r="T10" s="76"/>
      <c r="U10" s="73"/>
    </row>
    <row r="11" spans="1:22" s="10" customFormat="1" ht="31.5" customHeight="1" x14ac:dyDescent="0.35">
      <c r="A11" s="12"/>
      <c r="B11" s="12"/>
      <c r="C11" s="77" t="s">
        <v>24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9"/>
      <c r="U11" s="29"/>
    </row>
    <row r="12" spans="1:22" s="16" customFormat="1" ht="36.75" customHeight="1" x14ac:dyDescent="0.3">
      <c r="A12" s="12">
        <v>1</v>
      </c>
      <c r="B12" s="12" t="s">
        <v>25</v>
      </c>
      <c r="C12" s="80" t="s">
        <v>26</v>
      </c>
      <c r="D12" s="81"/>
      <c r="E12" s="14"/>
      <c r="F12" s="14"/>
      <c r="G12" s="14">
        <v>4.5</v>
      </c>
      <c r="H12" s="14"/>
      <c r="I12" s="14" t="s">
        <v>27</v>
      </c>
      <c r="J12" s="14"/>
      <c r="K12" s="14"/>
      <c r="L12" s="14"/>
      <c r="M12" s="14">
        <v>4.5</v>
      </c>
      <c r="N12" s="14">
        <v>2415</v>
      </c>
      <c r="O12" s="14">
        <v>12283</v>
      </c>
      <c r="P12" s="14"/>
      <c r="Q12" s="14">
        <v>4299</v>
      </c>
      <c r="R12" s="14">
        <f>SUM(O12:Q12)</f>
        <v>16582</v>
      </c>
      <c r="S12" s="14"/>
      <c r="T12" s="14">
        <f>R12+S12</f>
        <v>16582</v>
      </c>
      <c r="U12" s="27"/>
    </row>
    <row r="13" spans="1:22" s="21" customFormat="1" ht="39.75" customHeight="1" x14ac:dyDescent="0.3">
      <c r="A13" s="17">
        <v>2</v>
      </c>
      <c r="B13" s="17" t="s">
        <v>25</v>
      </c>
      <c r="C13" s="82" t="s">
        <v>29</v>
      </c>
      <c r="D13" s="83"/>
      <c r="E13" s="18"/>
      <c r="F13" s="18"/>
      <c r="G13" s="19">
        <v>3.5</v>
      </c>
      <c r="H13" s="19"/>
      <c r="I13" s="19" t="s">
        <v>27</v>
      </c>
      <c r="J13" s="19"/>
      <c r="K13" s="19"/>
      <c r="L13" s="19"/>
      <c r="M13" s="19">
        <v>3.5</v>
      </c>
      <c r="N13" s="19">
        <v>2415</v>
      </c>
      <c r="O13" s="14">
        <v>9868</v>
      </c>
      <c r="P13" s="19"/>
      <c r="Q13" s="19">
        <v>3454</v>
      </c>
      <c r="R13" s="19">
        <f>SUM(O13:Q13)</f>
        <v>13322</v>
      </c>
      <c r="S13" s="19"/>
      <c r="T13" s="19">
        <f t="shared" ref="T13:T73" si="0">R13+S13</f>
        <v>13322</v>
      </c>
      <c r="U13" s="28"/>
    </row>
    <row r="14" spans="1:22" s="21" customFormat="1" ht="39.75" customHeight="1" x14ac:dyDescent="0.3">
      <c r="A14" s="17"/>
      <c r="B14" s="34"/>
      <c r="C14" s="20"/>
      <c r="D14" s="35"/>
      <c r="E14" s="36"/>
      <c r="F14" s="36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28"/>
      <c r="U14" s="28"/>
    </row>
    <row r="15" spans="1:22" s="10" customFormat="1" x14ac:dyDescent="0.35">
      <c r="A15" s="12"/>
      <c r="B15" s="34"/>
      <c r="C15" s="84" t="s">
        <v>30</v>
      </c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6"/>
      <c r="U15" s="45"/>
      <c r="V15" s="46"/>
    </row>
    <row r="16" spans="1:22" s="16" customFormat="1" ht="39.75" customHeight="1" x14ac:dyDescent="0.3">
      <c r="A16" s="12">
        <v>3</v>
      </c>
      <c r="B16" s="17" t="s">
        <v>25</v>
      </c>
      <c r="C16" s="18"/>
      <c r="D16" s="18"/>
      <c r="E16" s="18" t="s">
        <v>31</v>
      </c>
      <c r="F16" s="18"/>
      <c r="G16" s="19">
        <v>3.5</v>
      </c>
      <c r="H16" s="19">
        <v>5</v>
      </c>
      <c r="I16" s="19" t="s">
        <v>32</v>
      </c>
      <c r="J16" s="19"/>
      <c r="K16" s="19"/>
      <c r="L16" s="19"/>
      <c r="M16" s="19">
        <v>3.5</v>
      </c>
      <c r="N16" s="19">
        <v>2415</v>
      </c>
      <c r="O16" s="19">
        <v>10793</v>
      </c>
      <c r="P16" s="19">
        <v>0</v>
      </c>
      <c r="Q16" s="19">
        <v>1079</v>
      </c>
      <c r="R16" s="19">
        <f>SUM(O16:Q16)</f>
        <v>11872</v>
      </c>
      <c r="S16" s="19">
        <v>347</v>
      </c>
      <c r="T16" s="19">
        <f t="shared" si="0"/>
        <v>12219</v>
      </c>
      <c r="U16" s="28">
        <v>1450</v>
      </c>
      <c r="V16" s="21"/>
    </row>
    <row r="17" spans="1:22" s="10" customFormat="1" ht="26.25" customHeight="1" x14ac:dyDescent="0.35">
      <c r="A17" s="12"/>
      <c r="B17" s="17"/>
      <c r="C17" s="84" t="s">
        <v>33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6"/>
      <c r="U17" s="45"/>
      <c r="V17" s="46"/>
    </row>
    <row r="18" spans="1:22" s="16" customFormat="1" ht="26.25" customHeight="1" x14ac:dyDescent="0.35">
      <c r="A18" s="12">
        <v>4</v>
      </c>
      <c r="B18" s="17" t="s">
        <v>28</v>
      </c>
      <c r="C18" s="19"/>
      <c r="D18" s="47"/>
      <c r="E18" s="47"/>
      <c r="F18" s="47" t="s">
        <v>34</v>
      </c>
      <c r="G18" s="19">
        <v>2.0499999999999998</v>
      </c>
      <c r="H18" s="19" t="s">
        <v>35</v>
      </c>
      <c r="I18" s="19" t="s">
        <v>32</v>
      </c>
      <c r="J18" s="19"/>
      <c r="K18" s="19"/>
      <c r="L18" s="19"/>
      <c r="M18" s="19">
        <v>2.0499999999999998</v>
      </c>
      <c r="N18" s="19">
        <v>2415</v>
      </c>
      <c r="O18" s="19">
        <v>6813</v>
      </c>
      <c r="P18" s="19"/>
      <c r="Q18" s="19"/>
      <c r="R18" s="19">
        <f>SUM(O18:Q18)</f>
        <v>6813</v>
      </c>
      <c r="S18" s="19">
        <v>347</v>
      </c>
      <c r="T18" s="19">
        <f t="shared" si="0"/>
        <v>7160</v>
      </c>
      <c r="U18" s="28"/>
      <c r="V18" s="21"/>
    </row>
    <row r="19" spans="1:22" s="16" customFormat="1" ht="26.25" customHeight="1" x14ac:dyDescent="0.35">
      <c r="A19" s="12"/>
      <c r="B19" s="17"/>
      <c r="C19" s="19"/>
      <c r="D19" s="47"/>
      <c r="E19" s="47"/>
      <c r="F19" s="47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8"/>
      <c r="V19" s="21"/>
    </row>
    <row r="20" spans="1:22" s="16" customFormat="1" x14ac:dyDescent="0.35">
      <c r="A20" s="12"/>
      <c r="B20" s="17"/>
      <c r="C20" s="84" t="s">
        <v>37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6"/>
      <c r="U20" s="28"/>
      <c r="V20" s="21"/>
    </row>
    <row r="21" spans="1:22" s="16" customFormat="1" ht="39" x14ac:dyDescent="0.3">
      <c r="A21" s="12">
        <v>5</v>
      </c>
      <c r="B21" s="17" t="s">
        <v>25</v>
      </c>
      <c r="C21" s="19"/>
      <c r="D21" s="19"/>
      <c r="E21" s="19"/>
      <c r="F21" s="19"/>
      <c r="G21" s="19"/>
      <c r="H21" s="19"/>
      <c r="I21" s="19"/>
      <c r="J21" s="19" t="s">
        <v>38</v>
      </c>
      <c r="K21" s="19" t="s">
        <v>92</v>
      </c>
      <c r="L21" s="19" t="s">
        <v>27</v>
      </c>
      <c r="M21" s="19">
        <v>1.88</v>
      </c>
      <c r="N21" s="19">
        <v>2415</v>
      </c>
      <c r="O21" s="19">
        <v>6362</v>
      </c>
      <c r="P21" s="19"/>
      <c r="Q21" s="19"/>
      <c r="R21" s="19">
        <f>SUM(O21:Q21)</f>
        <v>6362</v>
      </c>
      <c r="S21" s="19">
        <v>347</v>
      </c>
      <c r="T21" s="19">
        <f t="shared" si="0"/>
        <v>6709</v>
      </c>
      <c r="U21" s="28">
        <v>1450</v>
      </c>
      <c r="V21" s="21"/>
    </row>
    <row r="22" spans="1:22" s="10" customFormat="1" x14ac:dyDescent="0.35">
      <c r="A22" s="12"/>
      <c r="B22" s="17"/>
      <c r="C22" s="84" t="s">
        <v>42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6"/>
      <c r="U22" s="45"/>
      <c r="V22" s="46"/>
    </row>
    <row r="23" spans="1:22" s="16" customFormat="1" ht="26" x14ac:dyDescent="0.3">
      <c r="A23" s="12">
        <v>6</v>
      </c>
      <c r="B23" s="17" t="s">
        <v>25</v>
      </c>
      <c r="C23" s="19"/>
      <c r="D23" s="19"/>
      <c r="E23" s="19"/>
      <c r="F23" s="19" t="s">
        <v>34</v>
      </c>
      <c r="G23" s="19" t="s">
        <v>43</v>
      </c>
      <c r="H23" s="19" t="s">
        <v>44</v>
      </c>
      <c r="I23" s="19" t="s">
        <v>32</v>
      </c>
      <c r="J23" s="19"/>
      <c r="K23" s="19"/>
      <c r="L23" s="19"/>
      <c r="M23" s="19">
        <v>2.9</v>
      </c>
      <c r="N23" s="19">
        <v>2415</v>
      </c>
      <c r="O23" s="19">
        <v>9146</v>
      </c>
      <c r="P23" s="19">
        <v>915</v>
      </c>
      <c r="Q23" s="19">
        <v>915</v>
      </c>
      <c r="R23" s="19">
        <f t="shared" ref="R23:R26" si="1">SUM(O23:Q23)</f>
        <v>10976</v>
      </c>
      <c r="S23" s="19">
        <v>347</v>
      </c>
      <c r="T23" s="19">
        <f t="shared" si="0"/>
        <v>11323</v>
      </c>
      <c r="U23" s="28">
        <v>1450</v>
      </c>
      <c r="V23" s="21"/>
    </row>
    <row r="24" spans="1:22" s="16" customFormat="1" ht="52" x14ac:dyDescent="0.3">
      <c r="A24" s="17">
        <v>7</v>
      </c>
      <c r="B24" s="17" t="s">
        <v>25</v>
      </c>
      <c r="C24" s="19"/>
      <c r="D24" s="19"/>
      <c r="E24" s="19"/>
      <c r="F24" s="19" t="s">
        <v>45</v>
      </c>
      <c r="G24" s="19" t="s">
        <v>105</v>
      </c>
      <c r="H24" s="19" t="s">
        <v>106</v>
      </c>
      <c r="I24" s="19" t="s">
        <v>48</v>
      </c>
      <c r="J24" s="19"/>
      <c r="K24" s="19"/>
      <c r="L24" s="19"/>
      <c r="M24" s="19">
        <v>2.15</v>
      </c>
      <c r="N24" s="19">
        <v>2415</v>
      </c>
      <c r="O24" s="19">
        <v>7087</v>
      </c>
      <c r="P24" s="19">
        <v>0</v>
      </c>
      <c r="Q24" s="19">
        <v>0</v>
      </c>
      <c r="R24" s="19">
        <f t="shared" si="1"/>
        <v>7087</v>
      </c>
      <c r="S24" s="19">
        <v>347</v>
      </c>
      <c r="T24" s="19">
        <f>R24+S24</f>
        <v>7434</v>
      </c>
      <c r="U24" s="28">
        <v>1450</v>
      </c>
      <c r="V24" s="21"/>
    </row>
    <row r="25" spans="1:22" s="16" customFormat="1" ht="26" x14ac:dyDescent="0.3">
      <c r="A25" s="12">
        <v>8</v>
      </c>
      <c r="B25" s="17" t="s">
        <v>28</v>
      </c>
      <c r="C25" s="19"/>
      <c r="D25" s="19"/>
      <c r="E25" s="19"/>
      <c r="F25" s="19" t="s">
        <v>34</v>
      </c>
      <c r="G25" s="19" t="s">
        <v>49</v>
      </c>
      <c r="H25" s="19" t="s">
        <v>50</v>
      </c>
      <c r="I25" s="19" t="s">
        <v>32</v>
      </c>
      <c r="J25" s="19"/>
      <c r="K25" s="19"/>
      <c r="L25" s="19"/>
      <c r="M25" s="19">
        <v>1.83</v>
      </c>
      <c r="N25" s="19">
        <v>2415</v>
      </c>
      <c r="O25" s="19">
        <v>6208</v>
      </c>
      <c r="P25" s="19"/>
      <c r="Q25" s="19"/>
      <c r="R25" s="19">
        <f t="shared" si="1"/>
        <v>6208</v>
      </c>
      <c r="S25" s="19">
        <v>347</v>
      </c>
      <c r="T25" s="19">
        <f t="shared" si="0"/>
        <v>6555</v>
      </c>
      <c r="U25" s="28"/>
      <c r="V25" s="21"/>
    </row>
    <row r="26" spans="1:22" s="16" customFormat="1" ht="52" x14ac:dyDescent="0.3">
      <c r="A26" s="12">
        <v>9</v>
      </c>
      <c r="B26" s="17" t="s">
        <v>25</v>
      </c>
      <c r="C26" s="19"/>
      <c r="D26" s="19"/>
      <c r="E26" s="19"/>
      <c r="F26" s="19" t="s">
        <v>45</v>
      </c>
      <c r="G26" s="19" t="s">
        <v>51</v>
      </c>
      <c r="H26" s="19" t="s">
        <v>52</v>
      </c>
      <c r="I26" s="19" t="s">
        <v>48</v>
      </c>
      <c r="J26" s="19"/>
      <c r="K26" s="19"/>
      <c r="L26" s="19"/>
      <c r="M26" s="19">
        <v>2.69</v>
      </c>
      <c r="N26" s="19">
        <v>2415</v>
      </c>
      <c r="O26" s="19">
        <v>8569</v>
      </c>
      <c r="P26" s="19">
        <v>857</v>
      </c>
      <c r="Q26" s="19">
        <v>857</v>
      </c>
      <c r="R26" s="19">
        <f t="shared" si="1"/>
        <v>10283</v>
      </c>
      <c r="S26" s="19">
        <v>347</v>
      </c>
      <c r="T26" s="19">
        <v>10630</v>
      </c>
      <c r="U26" s="28">
        <v>1450</v>
      </c>
      <c r="V26" s="21"/>
    </row>
    <row r="27" spans="1:22" s="10" customFormat="1" x14ac:dyDescent="0.35">
      <c r="A27" s="12"/>
      <c r="B27" s="17"/>
      <c r="C27" s="84" t="s">
        <v>53</v>
      </c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6"/>
      <c r="U27" s="45"/>
      <c r="V27" s="46"/>
    </row>
    <row r="28" spans="1:22" s="10" customFormat="1" ht="43.5" x14ac:dyDescent="0.35">
      <c r="A28" s="12">
        <v>10</v>
      </c>
      <c r="B28" s="17" t="s">
        <v>28</v>
      </c>
      <c r="C28" s="17"/>
      <c r="D28" s="48"/>
      <c r="E28" s="47" t="s">
        <v>54</v>
      </c>
      <c r="F28" s="48"/>
      <c r="G28" s="48"/>
      <c r="H28" s="48"/>
      <c r="I28" s="47" t="s">
        <v>32</v>
      </c>
      <c r="J28" s="48"/>
      <c r="K28" s="48"/>
      <c r="L28" s="48"/>
      <c r="M28" s="48"/>
      <c r="N28" s="48"/>
      <c r="O28" s="47">
        <v>9146</v>
      </c>
      <c r="P28" s="47">
        <v>0</v>
      </c>
      <c r="Q28" s="47">
        <v>0</v>
      </c>
      <c r="R28" s="19">
        <f>SUM(O28:Q28)</f>
        <v>9146</v>
      </c>
      <c r="S28" s="19">
        <v>347</v>
      </c>
      <c r="T28" s="19">
        <f t="shared" si="0"/>
        <v>9493</v>
      </c>
      <c r="U28" s="45"/>
      <c r="V28" s="46"/>
    </row>
    <row r="29" spans="1:22" s="16" customFormat="1" ht="27.75" customHeight="1" x14ac:dyDescent="0.3">
      <c r="A29" s="12">
        <v>11</v>
      </c>
      <c r="B29" s="17" t="s">
        <v>25</v>
      </c>
      <c r="C29" s="19"/>
      <c r="D29" s="19"/>
      <c r="E29" s="19"/>
      <c r="F29" s="19" t="s">
        <v>34</v>
      </c>
      <c r="G29" s="19" t="s">
        <v>43</v>
      </c>
      <c r="H29" s="19" t="s">
        <v>44</v>
      </c>
      <c r="I29" s="19" t="s">
        <v>32</v>
      </c>
      <c r="J29" s="19"/>
      <c r="K29" s="19"/>
      <c r="L29" s="19"/>
      <c r="M29" s="19">
        <v>2.9</v>
      </c>
      <c r="N29" s="19">
        <v>2415</v>
      </c>
      <c r="O29" s="19">
        <v>9146</v>
      </c>
      <c r="P29" s="19">
        <v>0</v>
      </c>
      <c r="Q29" s="19">
        <v>915</v>
      </c>
      <c r="R29" s="19">
        <f>SUM(O29:Q29)</f>
        <v>10061</v>
      </c>
      <c r="S29" s="19">
        <v>347</v>
      </c>
      <c r="T29" s="19">
        <f t="shared" si="0"/>
        <v>10408</v>
      </c>
      <c r="U29" s="28">
        <v>1450</v>
      </c>
      <c r="V29" s="21"/>
    </row>
    <row r="30" spans="1:22" s="16" customFormat="1" ht="26" x14ac:dyDescent="0.3">
      <c r="A30" s="12">
        <v>12</v>
      </c>
      <c r="B30" s="17" t="s">
        <v>28</v>
      </c>
      <c r="C30" s="19"/>
      <c r="D30" s="19"/>
      <c r="E30" s="19"/>
      <c r="F30" s="19" t="s">
        <v>34</v>
      </c>
      <c r="G30" s="19" t="s">
        <v>49</v>
      </c>
      <c r="H30" s="19" t="s">
        <v>50</v>
      </c>
      <c r="I30" s="19" t="s">
        <v>32</v>
      </c>
      <c r="J30" s="19"/>
      <c r="K30" s="19"/>
      <c r="L30" s="19"/>
      <c r="M30" s="19">
        <v>1.83</v>
      </c>
      <c r="N30" s="19">
        <v>2415</v>
      </c>
      <c r="O30" s="19">
        <v>6208</v>
      </c>
      <c r="P30" s="19"/>
      <c r="Q30" s="19"/>
      <c r="R30" s="19">
        <f>SUM(O30:Q30)</f>
        <v>6208</v>
      </c>
      <c r="S30" s="19">
        <v>347</v>
      </c>
      <c r="T30" s="19">
        <f t="shared" si="0"/>
        <v>6555</v>
      </c>
      <c r="U30" s="28"/>
      <c r="V30" s="21"/>
    </row>
    <row r="31" spans="1:22" s="10" customFormat="1" ht="14.25" customHeight="1" x14ac:dyDescent="0.35">
      <c r="A31" s="12"/>
      <c r="B31" s="17"/>
      <c r="C31" s="84" t="s">
        <v>55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6"/>
      <c r="U31" s="45"/>
      <c r="V31" s="46"/>
    </row>
    <row r="32" spans="1:22" s="16" customFormat="1" ht="26" x14ac:dyDescent="0.3">
      <c r="A32" s="12">
        <v>13</v>
      </c>
      <c r="B32" s="17" t="s">
        <v>25</v>
      </c>
      <c r="C32" s="19"/>
      <c r="D32" s="19"/>
      <c r="E32" s="19"/>
      <c r="F32" s="19" t="s">
        <v>34</v>
      </c>
      <c r="G32" s="19" t="s">
        <v>43</v>
      </c>
      <c r="H32" s="19" t="s">
        <v>44</v>
      </c>
      <c r="I32" s="19" t="s">
        <v>32</v>
      </c>
      <c r="J32" s="19"/>
      <c r="K32" s="19"/>
      <c r="L32" s="19"/>
      <c r="M32" s="19">
        <v>2.9</v>
      </c>
      <c r="N32" s="19">
        <v>2415</v>
      </c>
      <c r="O32" s="19">
        <v>9146</v>
      </c>
      <c r="P32" s="19">
        <v>915</v>
      </c>
      <c r="Q32" s="19">
        <v>0</v>
      </c>
      <c r="R32" s="19">
        <f>SUM(O32:Q32)</f>
        <v>10061</v>
      </c>
      <c r="S32" s="19">
        <v>347</v>
      </c>
      <c r="T32" s="19">
        <f t="shared" si="0"/>
        <v>10408</v>
      </c>
      <c r="U32" s="28">
        <v>1450</v>
      </c>
      <c r="V32" s="21"/>
    </row>
    <row r="33" spans="1:22" s="16" customFormat="1" ht="26" x14ac:dyDescent="0.3">
      <c r="A33" s="12">
        <v>14</v>
      </c>
      <c r="B33" s="17" t="s">
        <v>28</v>
      </c>
      <c r="C33" s="19"/>
      <c r="D33" s="19"/>
      <c r="E33" s="19"/>
      <c r="F33" s="19" t="s">
        <v>34</v>
      </c>
      <c r="G33" s="19" t="s">
        <v>49</v>
      </c>
      <c r="H33" s="19" t="s">
        <v>36</v>
      </c>
      <c r="I33" s="19" t="s">
        <v>32</v>
      </c>
      <c r="J33" s="19"/>
      <c r="K33" s="19"/>
      <c r="L33" s="19"/>
      <c r="M33" s="19">
        <v>1.83</v>
      </c>
      <c r="N33" s="19">
        <v>2415</v>
      </c>
      <c r="O33" s="19">
        <v>6208</v>
      </c>
      <c r="P33" s="19">
        <v>0</v>
      </c>
      <c r="Q33" s="19">
        <v>0</v>
      </c>
      <c r="R33" s="19">
        <f>SUM(O33:Q33)</f>
        <v>6208</v>
      </c>
      <c r="S33" s="19">
        <v>347</v>
      </c>
      <c r="T33" s="19">
        <f t="shared" si="0"/>
        <v>6555</v>
      </c>
      <c r="U33" s="28"/>
      <c r="V33" s="21"/>
    </row>
    <row r="34" spans="1:22" s="16" customFormat="1" ht="13" x14ac:dyDescent="0.3">
      <c r="A34" s="12"/>
      <c r="B34" s="17"/>
      <c r="C34" s="20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8"/>
      <c r="U34" s="28"/>
      <c r="V34" s="21"/>
    </row>
    <row r="35" spans="1:22" s="16" customFormat="1" x14ac:dyDescent="0.35">
      <c r="A35" s="12"/>
      <c r="B35" s="17"/>
      <c r="C35" s="84" t="s">
        <v>58</v>
      </c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6"/>
      <c r="U35" s="28"/>
      <c r="V35" s="21"/>
    </row>
    <row r="36" spans="1:22" s="16" customFormat="1" ht="40.5" customHeight="1" x14ac:dyDescent="0.3">
      <c r="A36" s="12">
        <v>15</v>
      </c>
      <c r="B36" s="17" t="s">
        <v>25</v>
      </c>
      <c r="C36" s="19"/>
      <c r="D36" s="19"/>
      <c r="E36" s="19"/>
      <c r="F36" s="19" t="s">
        <v>34</v>
      </c>
      <c r="G36" s="19" t="s">
        <v>43</v>
      </c>
      <c r="H36" s="19" t="s">
        <v>44</v>
      </c>
      <c r="I36" s="19" t="s">
        <v>32</v>
      </c>
      <c r="J36" s="19"/>
      <c r="K36" s="19"/>
      <c r="L36" s="19"/>
      <c r="M36" s="19">
        <v>2.9</v>
      </c>
      <c r="N36" s="19">
        <v>2415</v>
      </c>
      <c r="O36" s="19">
        <v>9146</v>
      </c>
      <c r="P36" s="19">
        <v>0</v>
      </c>
      <c r="Q36" s="19">
        <v>915</v>
      </c>
      <c r="R36" s="19">
        <f>SUM(O36:Q36)</f>
        <v>10061</v>
      </c>
      <c r="S36" s="19">
        <v>347</v>
      </c>
      <c r="T36" s="19">
        <f t="shared" si="0"/>
        <v>10408</v>
      </c>
      <c r="U36" s="28">
        <v>1450</v>
      </c>
      <c r="V36" s="21"/>
    </row>
    <row r="37" spans="1:22" s="16" customFormat="1" ht="23.25" customHeight="1" x14ac:dyDescent="0.3">
      <c r="A37" s="12">
        <v>16</v>
      </c>
      <c r="B37" s="17" t="s">
        <v>28</v>
      </c>
      <c r="C37" s="19"/>
      <c r="D37" s="19"/>
      <c r="E37" s="19"/>
      <c r="F37" s="19" t="s">
        <v>34</v>
      </c>
      <c r="G37" s="19" t="s">
        <v>43</v>
      </c>
      <c r="H37" s="19" t="s">
        <v>91</v>
      </c>
      <c r="I37" s="19" t="s">
        <v>32</v>
      </c>
      <c r="J37" s="19"/>
      <c r="K37" s="19"/>
      <c r="L37" s="19"/>
      <c r="M37" s="19">
        <v>2.9</v>
      </c>
      <c r="N37" s="19">
        <v>2415</v>
      </c>
      <c r="O37" s="19">
        <v>9146</v>
      </c>
      <c r="P37" s="19">
        <v>0</v>
      </c>
      <c r="Q37" s="19">
        <v>0</v>
      </c>
      <c r="R37" s="19">
        <f>SUM(O37:Q37)</f>
        <v>9146</v>
      </c>
      <c r="S37" s="19">
        <v>347</v>
      </c>
      <c r="T37" s="19">
        <f t="shared" si="0"/>
        <v>9493</v>
      </c>
      <c r="U37" s="28">
        <v>1450</v>
      </c>
      <c r="V37" s="21"/>
    </row>
    <row r="38" spans="1:22" s="16" customFormat="1" ht="51.75" customHeight="1" x14ac:dyDescent="0.3">
      <c r="A38" s="38">
        <v>17</v>
      </c>
      <c r="B38" s="38" t="s">
        <v>82</v>
      </c>
      <c r="C38" s="18"/>
      <c r="D38" s="18"/>
      <c r="E38" s="18"/>
      <c r="F38" s="18"/>
      <c r="G38" s="18"/>
      <c r="H38" s="18"/>
      <c r="I38" s="18"/>
      <c r="J38" s="49" t="s">
        <v>59</v>
      </c>
      <c r="K38" s="18" t="s">
        <v>80</v>
      </c>
      <c r="L38" s="18" t="s">
        <v>61</v>
      </c>
      <c r="M38" s="18">
        <v>1.7</v>
      </c>
      <c r="N38" s="18">
        <v>2550</v>
      </c>
      <c r="O38" s="18">
        <v>6265</v>
      </c>
      <c r="P38" s="18" t="s">
        <v>93</v>
      </c>
      <c r="Q38" s="18"/>
      <c r="R38" s="18">
        <v>6265</v>
      </c>
      <c r="S38" s="18">
        <v>347</v>
      </c>
      <c r="T38" s="18">
        <v>7112</v>
      </c>
      <c r="U38" s="50">
        <v>1450</v>
      </c>
      <c r="V38" s="21"/>
    </row>
    <row r="39" spans="1:22" s="16" customFormat="1" ht="51.75" customHeight="1" x14ac:dyDescent="0.3">
      <c r="A39" s="33">
        <v>18</v>
      </c>
      <c r="B39" s="38" t="s">
        <v>82</v>
      </c>
      <c r="C39" s="18"/>
      <c r="D39" s="18"/>
      <c r="E39" s="18"/>
      <c r="F39" s="18"/>
      <c r="G39" s="18"/>
      <c r="H39" s="18"/>
      <c r="I39" s="18"/>
      <c r="J39" s="49" t="s">
        <v>84</v>
      </c>
      <c r="K39" s="18"/>
      <c r="L39" s="18"/>
      <c r="M39" s="18"/>
      <c r="N39" s="18"/>
      <c r="O39" s="18">
        <v>4050</v>
      </c>
      <c r="P39" s="18"/>
      <c r="Q39" s="18"/>
      <c r="R39" s="18">
        <v>4050</v>
      </c>
      <c r="S39" s="18">
        <v>347</v>
      </c>
      <c r="T39" s="18">
        <v>4397</v>
      </c>
      <c r="U39" s="50"/>
      <c r="V39" s="21"/>
    </row>
    <row r="40" spans="1:22" s="16" customFormat="1" ht="51.75" customHeight="1" x14ac:dyDescent="0.3">
      <c r="A40" s="33">
        <v>19</v>
      </c>
      <c r="B40" s="38" t="s">
        <v>82</v>
      </c>
      <c r="C40" s="18"/>
      <c r="D40" s="18"/>
      <c r="E40" s="18"/>
      <c r="F40" s="18"/>
      <c r="G40" s="18"/>
      <c r="H40" s="18"/>
      <c r="I40" s="18"/>
      <c r="J40" s="49" t="s">
        <v>84</v>
      </c>
      <c r="K40" s="18"/>
      <c r="L40" s="18"/>
      <c r="M40" s="18"/>
      <c r="N40" s="18"/>
      <c r="O40" s="18">
        <v>4050</v>
      </c>
      <c r="P40" s="18"/>
      <c r="Q40" s="18"/>
      <c r="R40" s="18">
        <v>4050</v>
      </c>
      <c r="S40" s="18">
        <v>347</v>
      </c>
      <c r="T40" s="18">
        <v>4397</v>
      </c>
      <c r="U40" s="50"/>
      <c r="V40" s="21"/>
    </row>
    <row r="41" spans="1:22" s="16" customFormat="1" ht="51.75" customHeight="1" x14ac:dyDescent="0.3">
      <c r="A41" s="33">
        <v>20</v>
      </c>
      <c r="B41" s="38" t="s">
        <v>82</v>
      </c>
      <c r="C41" s="18"/>
      <c r="D41" s="18"/>
      <c r="E41" s="18"/>
      <c r="F41" s="18"/>
      <c r="G41" s="18"/>
      <c r="H41" s="18"/>
      <c r="I41" s="18"/>
      <c r="J41" s="49" t="s">
        <v>84</v>
      </c>
      <c r="K41" s="18"/>
      <c r="L41" s="18"/>
      <c r="M41" s="18"/>
      <c r="N41" s="18"/>
      <c r="O41" s="18">
        <v>4050</v>
      </c>
      <c r="P41" s="18"/>
      <c r="Q41" s="18"/>
      <c r="R41" s="18">
        <v>4050</v>
      </c>
      <c r="S41" s="18">
        <v>347</v>
      </c>
      <c r="T41" s="18">
        <v>4397</v>
      </c>
      <c r="U41" s="50"/>
      <c r="V41" s="21"/>
    </row>
    <row r="42" spans="1:22" s="16" customFormat="1" ht="51.75" customHeight="1" x14ac:dyDescent="0.3">
      <c r="A42" s="33">
        <v>21</v>
      </c>
      <c r="B42" s="38" t="s">
        <v>82</v>
      </c>
      <c r="C42" s="18"/>
      <c r="D42" s="18"/>
      <c r="E42" s="18"/>
      <c r="F42" s="18"/>
      <c r="G42" s="18"/>
      <c r="H42" s="18"/>
      <c r="I42" s="18"/>
      <c r="J42" s="49" t="s">
        <v>84</v>
      </c>
      <c r="K42" s="18"/>
      <c r="L42" s="18"/>
      <c r="M42" s="18"/>
      <c r="N42" s="18"/>
      <c r="O42" s="18">
        <v>4050</v>
      </c>
      <c r="P42" s="18"/>
      <c r="Q42" s="18"/>
      <c r="R42" s="18">
        <v>4050</v>
      </c>
      <c r="S42" s="18">
        <v>347</v>
      </c>
      <c r="T42" s="18">
        <v>4397</v>
      </c>
      <c r="U42" s="50"/>
      <c r="V42" s="21"/>
    </row>
    <row r="43" spans="1:22" s="16" customFormat="1" ht="51.75" customHeight="1" x14ac:dyDescent="0.3">
      <c r="A43" s="33">
        <v>22</v>
      </c>
      <c r="B43" s="38" t="s">
        <v>82</v>
      </c>
      <c r="C43" s="18"/>
      <c r="D43" s="18"/>
      <c r="E43" s="18"/>
      <c r="F43" s="18"/>
      <c r="G43" s="18"/>
      <c r="H43" s="18"/>
      <c r="I43" s="18"/>
      <c r="J43" s="49" t="s">
        <v>84</v>
      </c>
      <c r="K43" s="18"/>
      <c r="L43" s="18"/>
      <c r="M43" s="18"/>
      <c r="N43" s="18"/>
      <c r="O43" s="18">
        <v>4050</v>
      </c>
      <c r="P43" s="18"/>
      <c r="Q43" s="18"/>
      <c r="R43" s="18">
        <v>4050</v>
      </c>
      <c r="S43" s="18">
        <v>347</v>
      </c>
      <c r="T43" s="18">
        <v>4397</v>
      </c>
      <c r="U43" s="50"/>
      <c r="V43" s="21"/>
    </row>
    <row r="44" spans="1:22" s="16" customFormat="1" ht="51.75" customHeight="1" x14ac:dyDescent="0.3">
      <c r="A44" s="33">
        <v>23</v>
      </c>
      <c r="B44" s="38" t="s">
        <v>82</v>
      </c>
      <c r="C44" s="18"/>
      <c r="D44" s="18"/>
      <c r="E44" s="18"/>
      <c r="F44" s="18"/>
      <c r="G44" s="18"/>
      <c r="H44" s="18"/>
      <c r="I44" s="18"/>
      <c r="J44" s="49" t="s">
        <v>84</v>
      </c>
      <c r="K44" s="18"/>
      <c r="L44" s="18"/>
      <c r="M44" s="18"/>
      <c r="N44" s="18"/>
      <c r="O44" s="18">
        <v>4050</v>
      </c>
      <c r="P44" s="18"/>
      <c r="Q44" s="18"/>
      <c r="R44" s="18">
        <v>4050</v>
      </c>
      <c r="S44" s="18">
        <v>347</v>
      </c>
      <c r="T44" s="18">
        <v>4397</v>
      </c>
      <c r="U44" s="50"/>
      <c r="V44" s="21"/>
    </row>
    <row r="45" spans="1:22" s="16" customFormat="1" ht="51.75" customHeight="1" x14ac:dyDescent="0.3">
      <c r="A45" s="33">
        <v>24</v>
      </c>
      <c r="B45" s="38" t="s">
        <v>82</v>
      </c>
      <c r="C45" s="18"/>
      <c r="D45" s="18"/>
      <c r="E45" s="18"/>
      <c r="F45" s="18"/>
      <c r="G45" s="18"/>
      <c r="H45" s="18"/>
      <c r="I45" s="18"/>
      <c r="J45" s="49" t="s">
        <v>84</v>
      </c>
      <c r="K45" s="18"/>
      <c r="L45" s="18"/>
      <c r="M45" s="18"/>
      <c r="N45" s="18"/>
      <c r="O45" s="18">
        <v>4050</v>
      </c>
      <c r="P45" s="18"/>
      <c r="Q45" s="18"/>
      <c r="R45" s="18">
        <v>4050</v>
      </c>
      <c r="S45" s="18">
        <v>347</v>
      </c>
      <c r="T45" s="18">
        <v>4397</v>
      </c>
      <c r="U45" s="50"/>
      <c r="V45" s="21"/>
    </row>
    <row r="46" spans="1:22" s="16" customFormat="1" ht="51.75" customHeight="1" x14ac:dyDescent="0.3">
      <c r="A46" s="33">
        <v>25</v>
      </c>
      <c r="B46" s="38" t="s">
        <v>82</v>
      </c>
      <c r="C46" s="18"/>
      <c r="D46" s="18"/>
      <c r="E46" s="18"/>
      <c r="F46" s="18"/>
      <c r="G46" s="18"/>
      <c r="H46" s="18"/>
      <c r="I46" s="18"/>
      <c r="J46" s="49" t="s">
        <v>84</v>
      </c>
      <c r="K46" s="18"/>
      <c r="L46" s="18"/>
      <c r="M46" s="18"/>
      <c r="N46" s="18"/>
      <c r="O46" s="18">
        <v>4050</v>
      </c>
      <c r="P46" s="18"/>
      <c r="Q46" s="18"/>
      <c r="R46" s="18">
        <v>4050</v>
      </c>
      <c r="S46" s="18">
        <v>347</v>
      </c>
      <c r="T46" s="18">
        <v>4397</v>
      </c>
      <c r="U46" s="50"/>
      <c r="V46" s="21"/>
    </row>
    <row r="47" spans="1:22" s="16" customFormat="1" ht="51.75" customHeight="1" x14ac:dyDescent="0.3">
      <c r="A47" s="33">
        <v>26</v>
      </c>
      <c r="B47" s="38" t="s">
        <v>82</v>
      </c>
      <c r="C47" s="18"/>
      <c r="D47" s="18"/>
      <c r="E47" s="18"/>
      <c r="F47" s="18"/>
      <c r="G47" s="18"/>
      <c r="H47" s="18"/>
      <c r="I47" s="18"/>
      <c r="J47" s="49" t="s">
        <v>84</v>
      </c>
      <c r="K47" s="18"/>
      <c r="L47" s="18"/>
      <c r="M47" s="18"/>
      <c r="N47" s="18"/>
      <c r="O47" s="18">
        <v>4050</v>
      </c>
      <c r="P47" s="18"/>
      <c r="Q47" s="18"/>
      <c r="R47" s="18">
        <v>4050</v>
      </c>
      <c r="S47" s="18">
        <v>347</v>
      </c>
      <c r="T47" s="18">
        <v>4397</v>
      </c>
      <c r="U47" s="50"/>
      <c r="V47" s="21"/>
    </row>
    <row r="48" spans="1:22" s="16" customFormat="1" ht="51.75" customHeight="1" x14ac:dyDescent="0.3">
      <c r="A48" s="33">
        <v>27</v>
      </c>
      <c r="B48" s="38" t="s">
        <v>82</v>
      </c>
      <c r="C48" s="18"/>
      <c r="D48" s="18"/>
      <c r="E48" s="18"/>
      <c r="F48" s="18"/>
      <c r="G48" s="18"/>
      <c r="H48" s="18"/>
      <c r="I48" s="18"/>
      <c r="J48" s="49" t="s">
        <v>84</v>
      </c>
      <c r="K48" s="18"/>
      <c r="L48" s="18"/>
      <c r="M48" s="18"/>
      <c r="N48" s="18"/>
      <c r="O48" s="18">
        <v>4050</v>
      </c>
      <c r="P48" s="18"/>
      <c r="Q48" s="18"/>
      <c r="R48" s="18">
        <v>4050</v>
      </c>
      <c r="S48" s="18">
        <v>347</v>
      </c>
      <c r="T48" s="18">
        <v>4397</v>
      </c>
      <c r="U48" s="50"/>
      <c r="V48" s="21"/>
    </row>
    <row r="49" spans="1:22" s="16" customFormat="1" ht="51.75" customHeight="1" x14ac:dyDescent="0.3">
      <c r="A49" s="33">
        <v>28</v>
      </c>
      <c r="B49" s="38" t="s">
        <v>82</v>
      </c>
      <c r="C49" s="18"/>
      <c r="D49" s="18"/>
      <c r="E49" s="18"/>
      <c r="F49" s="18"/>
      <c r="G49" s="18"/>
      <c r="H49" s="18"/>
      <c r="I49" s="18"/>
      <c r="J49" s="49" t="s">
        <v>84</v>
      </c>
      <c r="K49" s="18"/>
      <c r="L49" s="18"/>
      <c r="M49" s="18"/>
      <c r="N49" s="18"/>
      <c r="O49" s="18">
        <v>4050</v>
      </c>
      <c r="P49" s="18"/>
      <c r="Q49" s="18"/>
      <c r="R49" s="18">
        <v>4050</v>
      </c>
      <c r="S49" s="18">
        <v>347</v>
      </c>
      <c r="T49" s="18">
        <v>4397</v>
      </c>
      <c r="U49" s="50"/>
      <c r="V49" s="21"/>
    </row>
    <row r="50" spans="1:22" s="16" customFormat="1" ht="51.75" customHeight="1" x14ac:dyDescent="0.3">
      <c r="A50" s="33">
        <v>29</v>
      </c>
      <c r="B50" s="38" t="s">
        <v>82</v>
      </c>
      <c r="C50" s="18"/>
      <c r="D50" s="18"/>
      <c r="E50" s="18"/>
      <c r="F50" s="18"/>
      <c r="G50" s="18"/>
      <c r="H50" s="18"/>
      <c r="I50" s="18"/>
      <c r="J50" s="49" t="s">
        <v>84</v>
      </c>
      <c r="K50" s="18"/>
      <c r="L50" s="18"/>
      <c r="M50" s="18"/>
      <c r="N50" s="18"/>
      <c r="O50" s="18">
        <v>4050</v>
      </c>
      <c r="P50" s="18"/>
      <c r="Q50" s="18"/>
      <c r="R50" s="18">
        <v>4050</v>
      </c>
      <c r="S50" s="18">
        <v>347</v>
      </c>
      <c r="T50" s="18">
        <v>4397</v>
      </c>
      <c r="U50" s="50"/>
      <c r="V50" s="21"/>
    </row>
    <row r="51" spans="1:22" s="16" customFormat="1" ht="51.75" customHeight="1" x14ac:dyDescent="0.3">
      <c r="A51" s="33">
        <v>30</v>
      </c>
      <c r="B51" s="38" t="s">
        <v>82</v>
      </c>
      <c r="C51" s="18"/>
      <c r="D51" s="18"/>
      <c r="E51" s="18"/>
      <c r="F51" s="18"/>
      <c r="G51" s="18"/>
      <c r="H51" s="18"/>
      <c r="I51" s="18"/>
      <c r="J51" s="49" t="s">
        <v>84</v>
      </c>
      <c r="K51" s="18"/>
      <c r="L51" s="18"/>
      <c r="M51" s="18"/>
      <c r="N51" s="18"/>
      <c r="O51" s="18">
        <v>4050</v>
      </c>
      <c r="P51" s="18"/>
      <c r="Q51" s="18"/>
      <c r="R51" s="18">
        <v>4050</v>
      </c>
      <c r="S51" s="18">
        <v>347</v>
      </c>
      <c r="T51" s="18">
        <v>4397</v>
      </c>
      <c r="U51" s="50"/>
      <c r="V51" s="21"/>
    </row>
    <row r="52" spans="1:22" s="16" customFormat="1" ht="51.75" customHeight="1" x14ac:dyDescent="0.3">
      <c r="A52" s="33">
        <v>31</v>
      </c>
      <c r="B52" s="38" t="s">
        <v>82</v>
      </c>
      <c r="C52" s="18"/>
      <c r="D52" s="18"/>
      <c r="E52" s="18"/>
      <c r="F52" s="18"/>
      <c r="G52" s="18"/>
      <c r="H52" s="18"/>
      <c r="I52" s="18"/>
      <c r="J52" s="49" t="s">
        <v>84</v>
      </c>
      <c r="K52" s="18"/>
      <c r="L52" s="18"/>
      <c r="M52" s="18"/>
      <c r="N52" s="18"/>
      <c r="O52" s="18">
        <v>4050</v>
      </c>
      <c r="P52" s="18"/>
      <c r="Q52" s="18"/>
      <c r="R52" s="18">
        <v>4050</v>
      </c>
      <c r="S52" s="18">
        <v>347</v>
      </c>
      <c r="T52" s="18">
        <v>4397</v>
      </c>
      <c r="U52" s="50"/>
      <c r="V52" s="21"/>
    </row>
    <row r="53" spans="1:22" s="16" customFormat="1" ht="51.75" customHeight="1" x14ac:dyDescent="0.3">
      <c r="A53" s="33">
        <v>32</v>
      </c>
      <c r="B53" s="38" t="s">
        <v>82</v>
      </c>
      <c r="C53" s="18"/>
      <c r="D53" s="18"/>
      <c r="E53" s="18"/>
      <c r="F53" s="18"/>
      <c r="G53" s="18"/>
      <c r="H53" s="18"/>
      <c r="I53" s="18"/>
      <c r="J53" s="49" t="s">
        <v>84</v>
      </c>
      <c r="K53" s="18"/>
      <c r="L53" s="18"/>
      <c r="M53" s="18"/>
      <c r="N53" s="18"/>
      <c r="O53" s="18">
        <v>4050</v>
      </c>
      <c r="P53" s="18"/>
      <c r="Q53" s="18"/>
      <c r="R53" s="18">
        <v>4050</v>
      </c>
      <c r="S53" s="18">
        <v>347</v>
      </c>
      <c r="T53" s="18">
        <v>4397</v>
      </c>
      <c r="U53" s="50"/>
      <c r="V53" s="21"/>
    </row>
    <row r="54" spans="1:22" s="16" customFormat="1" ht="51.75" customHeight="1" x14ac:dyDescent="0.3">
      <c r="A54" s="33">
        <v>33</v>
      </c>
      <c r="B54" s="38" t="s">
        <v>82</v>
      </c>
      <c r="C54" s="18"/>
      <c r="D54" s="18"/>
      <c r="E54" s="18"/>
      <c r="F54" s="18"/>
      <c r="G54" s="18"/>
      <c r="H54" s="18"/>
      <c r="I54" s="18"/>
      <c r="J54" s="49" t="s">
        <v>84</v>
      </c>
      <c r="K54" s="18"/>
      <c r="L54" s="18"/>
      <c r="M54" s="18"/>
      <c r="N54" s="18"/>
      <c r="O54" s="18">
        <v>4050</v>
      </c>
      <c r="P54" s="18"/>
      <c r="Q54" s="18"/>
      <c r="R54" s="18">
        <v>4050</v>
      </c>
      <c r="S54" s="18">
        <v>347</v>
      </c>
      <c r="T54" s="18">
        <v>4397</v>
      </c>
      <c r="U54" s="50"/>
      <c r="V54" s="21"/>
    </row>
    <row r="55" spans="1:22" s="16" customFormat="1" ht="51.75" customHeight="1" x14ac:dyDescent="0.3">
      <c r="A55" s="33">
        <v>34</v>
      </c>
      <c r="B55" s="38" t="s">
        <v>82</v>
      </c>
      <c r="C55" s="18"/>
      <c r="D55" s="18"/>
      <c r="E55" s="18"/>
      <c r="F55" s="18"/>
      <c r="G55" s="18"/>
      <c r="H55" s="18"/>
      <c r="I55" s="18"/>
      <c r="J55" s="49" t="s">
        <v>84</v>
      </c>
      <c r="K55" s="18"/>
      <c r="L55" s="18"/>
      <c r="M55" s="18"/>
      <c r="N55" s="18"/>
      <c r="O55" s="18">
        <v>4050</v>
      </c>
      <c r="P55" s="18"/>
      <c r="Q55" s="18"/>
      <c r="R55" s="18">
        <v>4050</v>
      </c>
      <c r="S55" s="18">
        <v>347</v>
      </c>
      <c r="T55" s="18">
        <v>4397</v>
      </c>
      <c r="U55" s="50"/>
      <c r="V55" s="21"/>
    </row>
    <row r="56" spans="1:22" s="16" customFormat="1" ht="51.75" customHeight="1" x14ac:dyDescent="0.3">
      <c r="A56" s="33">
        <v>35</v>
      </c>
      <c r="B56" s="38" t="s">
        <v>82</v>
      </c>
      <c r="C56" s="18"/>
      <c r="D56" s="18"/>
      <c r="E56" s="18"/>
      <c r="F56" s="18"/>
      <c r="G56" s="18"/>
      <c r="H56" s="18"/>
      <c r="I56" s="18"/>
      <c r="J56" s="49" t="s">
        <v>84</v>
      </c>
      <c r="K56" s="18"/>
      <c r="L56" s="18"/>
      <c r="M56" s="18"/>
      <c r="N56" s="18"/>
      <c r="O56" s="18">
        <v>4050</v>
      </c>
      <c r="P56" s="18"/>
      <c r="Q56" s="18"/>
      <c r="R56" s="18">
        <v>4050</v>
      </c>
      <c r="S56" s="18">
        <v>347</v>
      </c>
      <c r="T56" s="18">
        <v>4397</v>
      </c>
      <c r="U56" s="50"/>
      <c r="V56" s="21"/>
    </row>
    <row r="57" spans="1:22" s="16" customFormat="1" ht="51.75" customHeight="1" x14ac:dyDescent="0.3">
      <c r="A57" s="33">
        <v>36</v>
      </c>
      <c r="B57" s="38" t="s">
        <v>83</v>
      </c>
      <c r="C57" s="18"/>
      <c r="D57" s="18"/>
      <c r="E57" s="18"/>
      <c r="F57" s="18"/>
      <c r="G57" s="18"/>
      <c r="H57" s="18"/>
      <c r="I57" s="18"/>
      <c r="J57" s="49" t="s">
        <v>84</v>
      </c>
      <c r="K57" s="18"/>
      <c r="L57" s="18"/>
      <c r="M57" s="18"/>
      <c r="N57" s="18"/>
      <c r="O57" s="18">
        <v>4050</v>
      </c>
      <c r="P57" s="18"/>
      <c r="Q57" s="18"/>
      <c r="R57" s="18">
        <v>4050</v>
      </c>
      <c r="S57" s="18">
        <v>347</v>
      </c>
      <c r="T57" s="18">
        <v>4397</v>
      </c>
      <c r="U57" s="50"/>
      <c r="V57" s="21"/>
    </row>
    <row r="58" spans="1:22" s="14" customFormat="1" ht="51.75" customHeight="1" thickBot="1" x14ac:dyDescent="0.35">
      <c r="A58" s="52">
        <v>37</v>
      </c>
      <c r="B58" s="53" t="s">
        <v>83</v>
      </c>
      <c r="C58" s="54"/>
      <c r="D58" s="54"/>
      <c r="E58" s="54"/>
      <c r="F58" s="54"/>
      <c r="G58" s="54"/>
      <c r="H58" s="54"/>
      <c r="I58" s="54"/>
      <c r="J58" s="55" t="s">
        <v>84</v>
      </c>
      <c r="K58" s="54"/>
      <c r="L58" s="54"/>
      <c r="M58" s="54"/>
      <c r="N58" s="54"/>
      <c r="O58" s="54">
        <v>4050</v>
      </c>
      <c r="P58" s="54"/>
      <c r="Q58" s="54"/>
      <c r="R58" s="54">
        <v>4050</v>
      </c>
      <c r="S58" s="54">
        <v>347</v>
      </c>
      <c r="T58" s="54">
        <v>4397</v>
      </c>
      <c r="U58" s="19"/>
      <c r="V58" s="19"/>
    </row>
    <row r="59" spans="1:22" s="10" customFormat="1" ht="23.25" customHeight="1" x14ac:dyDescent="0.35">
      <c r="A59" s="13"/>
      <c r="B59" s="39"/>
      <c r="C59" s="88" t="s">
        <v>62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90"/>
      <c r="U59" s="51"/>
      <c r="V59" s="46"/>
    </row>
    <row r="60" spans="1:22" s="16" customFormat="1" ht="37.5" customHeight="1" x14ac:dyDescent="0.3">
      <c r="A60" s="12">
        <v>38</v>
      </c>
      <c r="B60" s="17" t="s">
        <v>28</v>
      </c>
      <c r="C60" s="19"/>
      <c r="D60" s="19"/>
      <c r="E60" s="19"/>
      <c r="F60" s="19" t="s">
        <v>63</v>
      </c>
      <c r="G60" s="19" t="s">
        <v>64</v>
      </c>
      <c r="H60" s="19" t="s">
        <v>35</v>
      </c>
      <c r="I60" s="19" t="s">
        <v>32</v>
      </c>
      <c r="J60" s="19"/>
      <c r="K60" s="19"/>
      <c r="L60" s="19"/>
      <c r="M60" s="19">
        <v>2.0499999999999998</v>
      </c>
      <c r="N60" s="19">
        <v>2415</v>
      </c>
      <c r="O60" s="19">
        <v>6813</v>
      </c>
      <c r="P60" s="19">
        <v>0</v>
      </c>
      <c r="Q60" s="19">
        <v>0</v>
      </c>
      <c r="R60" s="19">
        <f>SUM(O60:Q60)</f>
        <v>6813</v>
      </c>
      <c r="S60" s="19">
        <v>347</v>
      </c>
      <c r="T60" s="19">
        <f t="shared" ref="T60" si="2">R60+S60</f>
        <v>7160</v>
      </c>
      <c r="U60" s="28"/>
      <c r="V60" s="21"/>
    </row>
    <row r="61" spans="1:22" s="16" customFormat="1" x14ac:dyDescent="0.35">
      <c r="A61" s="12"/>
      <c r="B61" s="17"/>
      <c r="C61" s="84" t="s">
        <v>65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6"/>
      <c r="U61" s="28"/>
      <c r="V61" s="21"/>
    </row>
    <row r="62" spans="1:22" s="16" customFormat="1" x14ac:dyDescent="0.35">
      <c r="A62" s="12"/>
      <c r="B62" s="17"/>
      <c r="C62" s="34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4"/>
      <c r="U62" s="28"/>
      <c r="V62" s="21"/>
    </row>
    <row r="63" spans="1:22" s="16" customFormat="1" ht="74.5" customHeight="1" x14ac:dyDescent="0.35">
      <c r="A63" s="14">
        <v>39</v>
      </c>
      <c r="B63" s="17" t="s">
        <v>25</v>
      </c>
      <c r="C63" s="19"/>
      <c r="D63" s="47"/>
      <c r="E63" s="47"/>
      <c r="F63" s="47" t="s">
        <v>66</v>
      </c>
      <c r="G63" s="47" t="s">
        <v>90</v>
      </c>
      <c r="H63" s="47" t="s">
        <v>44</v>
      </c>
      <c r="I63" s="47" t="s">
        <v>27</v>
      </c>
      <c r="J63" s="47"/>
      <c r="K63" s="47"/>
      <c r="L63" s="47"/>
      <c r="M63" s="47">
        <v>2.0699999999999998</v>
      </c>
      <c r="N63" s="47">
        <v>2415</v>
      </c>
      <c r="O63" s="47">
        <v>6869</v>
      </c>
      <c r="P63" s="47"/>
      <c r="Q63" s="47"/>
      <c r="R63" s="47">
        <v>6869</v>
      </c>
      <c r="S63" s="19" t="s">
        <v>68</v>
      </c>
      <c r="T63" s="47"/>
      <c r="U63" s="28"/>
      <c r="V63" s="21"/>
    </row>
    <row r="64" spans="1:22" s="16" customFormat="1" ht="1.5" hidden="1" customHeight="1" x14ac:dyDescent="0.35">
      <c r="A64" s="14"/>
      <c r="B64" s="17"/>
      <c r="C64" s="19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19"/>
      <c r="T64" s="47"/>
      <c r="U64" s="28"/>
      <c r="V64" s="21"/>
    </row>
    <row r="65" spans="1:22" s="16" customFormat="1" ht="61" customHeight="1" x14ac:dyDescent="0.3">
      <c r="A65" s="17">
        <v>40</v>
      </c>
      <c r="B65" s="17" t="s">
        <v>25</v>
      </c>
      <c r="C65" s="19"/>
      <c r="D65" s="19"/>
      <c r="E65" s="19"/>
      <c r="F65" s="19" t="s">
        <v>66</v>
      </c>
      <c r="G65" s="19" t="s">
        <v>90</v>
      </c>
      <c r="H65" s="19" t="s">
        <v>94</v>
      </c>
      <c r="I65" s="19" t="s">
        <v>27</v>
      </c>
      <c r="J65" s="19"/>
      <c r="K65" s="19"/>
      <c r="L65" s="19"/>
      <c r="M65" s="19">
        <v>2.0699999999999998</v>
      </c>
      <c r="N65" s="19">
        <v>2415</v>
      </c>
      <c r="O65" s="19">
        <v>6869</v>
      </c>
      <c r="P65" s="19">
        <v>0</v>
      </c>
      <c r="Q65" s="19">
        <v>0</v>
      </c>
      <c r="R65" s="19">
        <f>SUM(O65:Q65)</f>
        <v>6869</v>
      </c>
      <c r="S65" s="19" t="s">
        <v>68</v>
      </c>
      <c r="T65" s="19"/>
      <c r="U65" s="28">
        <v>1450</v>
      </c>
      <c r="V65" s="21"/>
    </row>
    <row r="66" spans="1:22" s="16" customFormat="1" ht="35" customHeight="1" x14ac:dyDescent="0.3">
      <c r="A66" s="12">
        <v>41</v>
      </c>
      <c r="B66" s="17" t="s">
        <v>28</v>
      </c>
      <c r="C66" s="19"/>
      <c r="D66" s="19"/>
      <c r="E66" s="19"/>
      <c r="F66" s="19" t="s">
        <v>66</v>
      </c>
      <c r="G66" s="19" t="s">
        <v>49</v>
      </c>
      <c r="H66" s="19" t="s">
        <v>36</v>
      </c>
      <c r="I66" s="19" t="s">
        <v>32</v>
      </c>
      <c r="J66" s="19"/>
      <c r="K66" s="19"/>
      <c r="L66" s="19"/>
      <c r="M66" s="19">
        <v>1.83</v>
      </c>
      <c r="N66" s="19">
        <v>2415</v>
      </c>
      <c r="O66" s="19">
        <v>6208</v>
      </c>
      <c r="P66" s="19"/>
      <c r="Q66" s="19"/>
      <c r="R66" s="19">
        <f>SUM(O66:Q66)</f>
        <v>6208</v>
      </c>
      <c r="S66" s="19" t="s">
        <v>68</v>
      </c>
      <c r="T66" s="19"/>
      <c r="U66" s="28"/>
      <c r="V66" s="21"/>
    </row>
    <row r="67" spans="1:22" s="16" customFormat="1" ht="13" x14ac:dyDescent="0.3">
      <c r="A67" s="12"/>
      <c r="B67" s="12"/>
      <c r="C67" s="15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27"/>
      <c r="U67" s="27"/>
    </row>
    <row r="68" spans="1:22" s="16" customFormat="1" x14ac:dyDescent="0.35">
      <c r="A68" s="12"/>
      <c r="B68" s="12"/>
      <c r="C68" s="77" t="s">
        <v>70</v>
      </c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9"/>
      <c r="U68" s="27"/>
    </row>
    <row r="69" spans="1:22" s="16" customFormat="1" ht="39" x14ac:dyDescent="0.3">
      <c r="A69" s="12">
        <v>42</v>
      </c>
      <c r="B69" s="12" t="s">
        <v>28</v>
      </c>
      <c r="C69" s="14"/>
      <c r="D69" s="14"/>
      <c r="E69" s="14"/>
      <c r="F69" s="14"/>
      <c r="G69" s="14"/>
      <c r="H69" s="14"/>
      <c r="I69" s="14"/>
      <c r="J69" s="14" t="s">
        <v>38</v>
      </c>
      <c r="K69" s="14" t="s">
        <v>71</v>
      </c>
      <c r="L69" s="14" t="s">
        <v>27</v>
      </c>
      <c r="M69" s="14">
        <v>1.38</v>
      </c>
      <c r="N69" s="14">
        <v>2415</v>
      </c>
      <c r="O69" s="14">
        <v>5235</v>
      </c>
      <c r="P69" s="14"/>
      <c r="Q69" s="14"/>
      <c r="R69" s="14">
        <f>SUM(O69:Q69)</f>
        <v>5235</v>
      </c>
      <c r="S69" s="14">
        <v>347</v>
      </c>
      <c r="T69" s="14">
        <f t="shared" si="0"/>
        <v>5582</v>
      </c>
      <c r="U69" s="27"/>
    </row>
    <row r="70" spans="1:22" s="16" customFormat="1" x14ac:dyDescent="0.35">
      <c r="A70" s="12"/>
      <c r="B70" s="12"/>
      <c r="C70" s="77" t="s">
        <v>72</v>
      </c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9"/>
      <c r="U70" s="27"/>
    </row>
    <row r="71" spans="1:22" s="16" customFormat="1" ht="26" x14ac:dyDescent="0.3">
      <c r="A71" s="12">
        <v>43</v>
      </c>
      <c r="B71" s="12" t="s">
        <v>25</v>
      </c>
      <c r="C71" s="14"/>
      <c r="D71" s="14"/>
      <c r="E71" s="14"/>
      <c r="F71" s="14"/>
      <c r="G71" s="14"/>
      <c r="H71" s="14"/>
      <c r="I71" s="14"/>
      <c r="J71" s="14" t="s">
        <v>73</v>
      </c>
      <c r="K71" s="14" t="s">
        <v>95</v>
      </c>
      <c r="L71" s="14" t="s">
        <v>75</v>
      </c>
      <c r="M71" s="14">
        <v>1.51</v>
      </c>
      <c r="N71" s="14">
        <v>2415</v>
      </c>
      <c r="O71" s="14">
        <v>5330</v>
      </c>
      <c r="P71" s="14">
        <v>0</v>
      </c>
      <c r="Q71" s="14">
        <v>0</v>
      </c>
      <c r="R71" s="14">
        <f>SUM(O71:Q71)</f>
        <v>5330</v>
      </c>
      <c r="S71" s="14">
        <v>347</v>
      </c>
      <c r="T71" s="14">
        <f t="shared" si="0"/>
        <v>5677</v>
      </c>
      <c r="U71" s="27">
        <v>1450</v>
      </c>
    </row>
    <row r="72" spans="1:22" s="16" customFormat="1" ht="36" x14ac:dyDescent="0.3">
      <c r="A72" s="12">
        <v>44</v>
      </c>
      <c r="B72" s="12" t="s">
        <v>25</v>
      </c>
      <c r="C72" s="14"/>
      <c r="D72" s="14"/>
      <c r="E72" s="14"/>
      <c r="F72" s="14"/>
      <c r="G72" s="14"/>
      <c r="H72" s="14"/>
      <c r="I72" s="14"/>
      <c r="J72" s="40" t="s">
        <v>76</v>
      </c>
      <c r="K72" s="14" t="s">
        <v>88</v>
      </c>
      <c r="L72" s="14" t="s">
        <v>75</v>
      </c>
      <c r="M72" s="14">
        <v>1.55</v>
      </c>
      <c r="N72" s="14">
        <v>2415</v>
      </c>
      <c r="O72" s="14">
        <v>5440</v>
      </c>
      <c r="P72" s="14">
        <v>0</v>
      </c>
      <c r="Q72" s="14"/>
      <c r="R72" s="14">
        <f>SUM(O72:Q72)</f>
        <v>5440</v>
      </c>
      <c r="S72" s="14">
        <v>347</v>
      </c>
      <c r="T72" s="14">
        <f t="shared" si="0"/>
        <v>5787</v>
      </c>
      <c r="U72" s="27">
        <v>1450</v>
      </c>
    </row>
    <row r="73" spans="1:22" s="16" customFormat="1" ht="43.5" customHeight="1" x14ac:dyDescent="0.3">
      <c r="A73" s="12"/>
      <c r="B73" s="12" t="s">
        <v>78</v>
      </c>
      <c r="C73" s="87" t="s">
        <v>79</v>
      </c>
      <c r="D73" s="87"/>
      <c r="E73" s="87"/>
      <c r="F73" s="87"/>
      <c r="G73" s="87"/>
      <c r="H73" s="87"/>
      <c r="I73" s="87"/>
      <c r="J73" s="14"/>
      <c r="K73" s="14"/>
      <c r="L73" s="14"/>
      <c r="M73" s="14"/>
      <c r="N73" s="14"/>
      <c r="O73" s="14">
        <v>1087</v>
      </c>
      <c r="P73" s="14"/>
      <c r="Q73" s="14"/>
      <c r="R73" s="14">
        <v>1087</v>
      </c>
      <c r="S73" s="14"/>
      <c r="T73" s="14">
        <f t="shared" si="0"/>
        <v>1087</v>
      </c>
      <c r="U73" s="27"/>
    </row>
    <row r="74" spans="1:22" x14ac:dyDescent="0.35">
      <c r="C74" s="2" t="s">
        <v>86</v>
      </c>
    </row>
    <row r="76" spans="1:22" x14ac:dyDescent="0.3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22" x14ac:dyDescent="0.3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</sheetData>
  <mergeCells count="33">
    <mergeCell ref="C73:I73"/>
    <mergeCell ref="C27:T27"/>
    <mergeCell ref="C31:T31"/>
    <mergeCell ref="C59:T59"/>
    <mergeCell ref="C61:T61"/>
    <mergeCell ref="C68:T68"/>
    <mergeCell ref="C35:T35"/>
    <mergeCell ref="C11:T11"/>
    <mergeCell ref="C12:D12"/>
    <mergeCell ref="C13:D13"/>
    <mergeCell ref="C70:T70"/>
    <mergeCell ref="C17:T17"/>
    <mergeCell ref="C20:T20"/>
    <mergeCell ref="C22:T22"/>
    <mergeCell ref="C15:T15"/>
    <mergeCell ref="B6:S8"/>
    <mergeCell ref="U6:U10"/>
    <mergeCell ref="G9:G10"/>
    <mergeCell ref="H9:H10"/>
    <mergeCell ref="I9:I10"/>
    <mergeCell ref="K9:K10"/>
    <mergeCell ref="L9:L10"/>
    <mergeCell ref="O9:O10"/>
    <mergeCell ref="P9:P10"/>
    <mergeCell ref="Q9:Q10"/>
    <mergeCell ref="R9:R10"/>
    <mergeCell ref="S9:S10"/>
    <mergeCell ref="T9:T10"/>
    <mergeCell ref="A9:A10"/>
    <mergeCell ref="B9:B10"/>
    <mergeCell ref="C9:C10"/>
    <mergeCell ref="D9:D10"/>
    <mergeCell ref="E9:F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7"/>
  <sheetViews>
    <sheetView zoomScale="110" zoomScaleNormal="11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R41" sqref="R41"/>
    </sheetView>
  </sheetViews>
  <sheetFormatPr defaultColWidth="9.1796875" defaultRowHeight="14.5" x14ac:dyDescent="0.35"/>
  <cols>
    <col min="1" max="1" width="4.453125" style="1" customWidth="1"/>
    <col min="2" max="2" width="9" style="1" customWidth="1"/>
    <col min="3" max="3" width="9.1796875" style="2" customWidth="1"/>
    <col min="4" max="4" width="5.81640625" style="2" customWidth="1"/>
    <col min="5" max="5" width="6.7265625" style="2" customWidth="1"/>
    <col min="6" max="6" width="8.81640625" style="2" customWidth="1"/>
    <col min="7" max="7" width="7.54296875" style="2" customWidth="1"/>
    <col min="8" max="8" width="7" style="2" customWidth="1"/>
    <col min="9" max="9" width="3.1796875" style="2" customWidth="1"/>
    <col min="10" max="10" width="8" style="2" customWidth="1"/>
    <col min="11" max="11" width="5.54296875" style="2" customWidth="1"/>
    <col min="12" max="12" width="3.36328125" style="2" customWidth="1"/>
    <col min="13" max="13" width="5.453125" style="2" customWidth="1"/>
    <col min="14" max="14" width="6.54296875" style="2" hidden="1" customWidth="1"/>
    <col min="15" max="15" width="7.453125" style="2" customWidth="1"/>
    <col min="16" max="16" width="4.81640625" style="2" customWidth="1"/>
    <col min="17" max="17" width="5.6328125" style="2" customWidth="1"/>
    <col min="18" max="18" width="8.08984375" style="2" customWidth="1"/>
    <col min="19" max="19" width="5.36328125" style="2" customWidth="1"/>
    <col min="20" max="20" width="6.81640625" style="2" customWidth="1"/>
    <col min="21" max="21" width="8.984375E-2" style="2" customWidth="1"/>
    <col min="22" max="16384" width="9.1796875" style="2"/>
  </cols>
  <sheetData>
    <row r="1" spans="1:22" x14ac:dyDescent="0.35">
      <c r="A1" s="1" t="s">
        <v>0</v>
      </c>
    </row>
    <row r="2" spans="1:22" x14ac:dyDescent="0.35">
      <c r="A2" s="1" t="s">
        <v>1</v>
      </c>
    </row>
    <row r="3" spans="1:22" x14ac:dyDescent="0.35">
      <c r="B3" s="1" t="s">
        <v>89</v>
      </c>
    </row>
    <row r="4" spans="1:22" ht="15" customHeight="1" x14ac:dyDescent="0.35">
      <c r="D4" s="2" t="s">
        <v>99</v>
      </c>
    </row>
    <row r="5" spans="1:22" ht="15" customHeight="1" thickBot="1" x14ac:dyDescent="0.4"/>
    <row r="6" spans="1:22" ht="15" customHeight="1" x14ac:dyDescent="0.35">
      <c r="A6" s="3"/>
      <c r="B6" s="64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6"/>
      <c r="T6" s="30"/>
      <c r="U6" s="71" t="s">
        <v>3</v>
      </c>
    </row>
    <row r="7" spans="1:22" ht="2.25" customHeight="1" thickBot="1" x14ac:dyDescent="0.4">
      <c r="A7" s="5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8"/>
      <c r="T7" s="31"/>
      <c r="U7" s="72"/>
    </row>
    <row r="8" spans="1:22" ht="15" hidden="1" customHeight="1" x14ac:dyDescent="0.35">
      <c r="A8" s="6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70"/>
      <c r="T8" s="32"/>
      <c r="U8" s="72"/>
    </row>
    <row r="9" spans="1:22" s="10" customFormat="1" ht="57.75" customHeight="1" thickBot="1" x14ac:dyDescent="0.35">
      <c r="A9" s="60" t="s">
        <v>4</v>
      </c>
      <c r="B9" s="60" t="s">
        <v>5</v>
      </c>
      <c r="C9" s="60" t="s">
        <v>6</v>
      </c>
      <c r="D9" s="60" t="s">
        <v>7</v>
      </c>
      <c r="E9" s="62" t="s">
        <v>8</v>
      </c>
      <c r="F9" s="63"/>
      <c r="G9" s="60" t="s">
        <v>9</v>
      </c>
      <c r="H9" s="60" t="s">
        <v>10</v>
      </c>
      <c r="I9" s="60" t="s">
        <v>11</v>
      </c>
      <c r="J9" s="8" t="s">
        <v>12</v>
      </c>
      <c r="K9" s="74" t="s">
        <v>85</v>
      </c>
      <c r="L9" s="60" t="s">
        <v>11</v>
      </c>
      <c r="M9" s="9" t="s">
        <v>14</v>
      </c>
      <c r="N9" s="9" t="s">
        <v>15</v>
      </c>
      <c r="O9" s="60" t="s">
        <v>16</v>
      </c>
      <c r="P9" s="60" t="s">
        <v>17</v>
      </c>
      <c r="Q9" s="60" t="s">
        <v>81</v>
      </c>
      <c r="R9" s="60" t="s">
        <v>19</v>
      </c>
      <c r="S9" s="60" t="s">
        <v>20</v>
      </c>
      <c r="T9" s="75" t="s">
        <v>21</v>
      </c>
      <c r="U9" s="72"/>
    </row>
    <row r="10" spans="1:22" s="10" customFormat="1" ht="45" customHeight="1" thickBot="1" x14ac:dyDescent="0.35">
      <c r="A10" s="61"/>
      <c r="B10" s="61"/>
      <c r="C10" s="61"/>
      <c r="D10" s="61"/>
      <c r="E10" s="9" t="s">
        <v>22</v>
      </c>
      <c r="F10" s="9" t="s">
        <v>23</v>
      </c>
      <c r="G10" s="61"/>
      <c r="H10" s="61"/>
      <c r="I10" s="61"/>
      <c r="J10" s="9" t="s">
        <v>23</v>
      </c>
      <c r="K10" s="61"/>
      <c r="L10" s="61"/>
      <c r="M10" s="11"/>
      <c r="N10" s="11"/>
      <c r="O10" s="61"/>
      <c r="P10" s="61"/>
      <c r="Q10" s="61"/>
      <c r="R10" s="61"/>
      <c r="S10" s="61"/>
      <c r="T10" s="76"/>
      <c r="U10" s="73"/>
    </row>
    <row r="11" spans="1:22" s="10" customFormat="1" ht="31.5" customHeight="1" x14ac:dyDescent="0.35">
      <c r="A11" s="12"/>
      <c r="B11" s="12"/>
      <c r="C11" s="77" t="s">
        <v>24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9"/>
      <c r="U11" s="29"/>
    </row>
    <row r="12" spans="1:22" s="16" customFormat="1" ht="36.75" customHeight="1" x14ac:dyDescent="0.3">
      <c r="A12" s="12">
        <v>1</v>
      </c>
      <c r="B12" s="12" t="s">
        <v>25</v>
      </c>
      <c r="C12" s="80" t="s">
        <v>26</v>
      </c>
      <c r="D12" s="81"/>
      <c r="E12" s="14"/>
      <c r="F12" s="14"/>
      <c r="G12" s="14">
        <v>4.5</v>
      </c>
      <c r="H12" s="14"/>
      <c r="I12" s="14" t="s">
        <v>27</v>
      </c>
      <c r="J12" s="14"/>
      <c r="K12" s="14"/>
      <c r="L12" s="14"/>
      <c r="M12" s="14">
        <v>4.5</v>
      </c>
      <c r="N12" s="14">
        <v>2415</v>
      </c>
      <c r="O12" s="14">
        <f>ROUND(M12*N12,0)</f>
        <v>10868</v>
      </c>
      <c r="P12" s="14"/>
      <c r="Q12" s="14">
        <v>3804</v>
      </c>
      <c r="R12" s="14">
        <f>SUM(O12:Q12)</f>
        <v>14672</v>
      </c>
      <c r="S12" s="14"/>
      <c r="T12" s="14">
        <f>R12+S12</f>
        <v>14672</v>
      </c>
      <c r="U12" s="27"/>
    </row>
    <row r="13" spans="1:22" s="21" customFormat="1" ht="39.75" customHeight="1" x14ac:dyDescent="0.3">
      <c r="A13" s="17">
        <v>2</v>
      </c>
      <c r="B13" s="17" t="s">
        <v>28</v>
      </c>
      <c r="C13" s="82" t="s">
        <v>29</v>
      </c>
      <c r="D13" s="83"/>
      <c r="E13" s="18"/>
      <c r="F13" s="18"/>
      <c r="G13" s="19">
        <v>3.5</v>
      </c>
      <c r="H13" s="19"/>
      <c r="I13" s="19" t="s">
        <v>27</v>
      </c>
      <c r="J13" s="19"/>
      <c r="K13" s="19"/>
      <c r="L13" s="19"/>
      <c r="M13" s="19">
        <v>3.5</v>
      </c>
      <c r="N13" s="19">
        <v>2415</v>
      </c>
      <c r="O13" s="14">
        <f>ROUND(M13*N13,0)</f>
        <v>8453</v>
      </c>
      <c r="P13" s="19"/>
      <c r="Q13" s="19">
        <v>2959</v>
      </c>
      <c r="R13" s="19">
        <f>SUM(O13:Q13)</f>
        <v>11412</v>
      </c>
      <c r="S13" s="19"/>
      <c r="T13" s="19">
        <f t="shared" ref="T13:T73" si="0">R13+S13</f>
        <v>11412</v>
      </c>
      <c r="U13" s="28"/>
    </row>
    <row r="14" spans="1:22" s="21" customFormat="1" ht="39.75" customHeight="1" x14ac:dyDescent="0.3">
      <c r="A14" s="17"/>
      <c r="B14" s="34"/>
      <c r="C14" s="20"/>
      <c r="D14" s="35"/>
      <c r="E14" s="36"/>
      <c r="F14" s="36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28"/>
      <c r="U14" s="28"/>
    </row>
    <row r="15" spans="1:22" s="10" customFormat="1" x14ac:dyDescent="0.35">
      <c r="A15" s="12"/>
      <c r="B15" s="34"/>
      <c r="C15" s="84" t="s">
        <v>30</v>
      </c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6"/>
      <c r="U15" s="45"/>
      <c r="V15" s="46"/>
    </row>
    <row r="16" spans="1:22" s="16" customFormat="1" ht="39.75" customHeight="1" x14ac:dyDescent="0.3">
      <c r="A16" s="12">
        <v>3</v>
      </c>
      <c r="B16" s="17" t="s">
        <v>25</v>
      </c>
      <c r="C16" s="18"/>
      <c r="D16" s="18"/>
      <c r="E16" s="18" t="s">
        <v>31</v>
      </c>
      <c r="F16" s="18"/>
      <c r="G16" s="19">
        <v>3.5</v>
      </c>
      <c r="H16" s="19">
        <v>5</v>
      </c>
      <c r="I16" s="19" t="s">
        <v>32</v>
      </c>
      <c r="J16" s="19"/>
      <c r="K16" s="19"/>
      <c r="L16" s="19"/>
      <c r="M16" s="19">
        <v>3.5</v>
      </c>
      <c r="N16" s="19">
        <v>2415</v>
      </c>
      <c r="O16" s="19">
        <v>9608</v>
      </c>
      <c r="P16" s="19">
        <v>0</v>
      </c>
      <c r="Q16" s="19">
        <v>961</v>
      </c>
      <c r="R16" s="19">
        <f>SUM(O16:Q16)</f>
        <v>10569</v>
      </c>
      <c r="S16" s="19">
        <v>347</v>
      </c>
      <c r="T16" s="19">
        <f t="shared" si="0"/>
        <v>10916</v>
      </c>
      <c r="U16" s="28">
        <v>1450</v>
      </c>
      <c r="V16" s="21"/>
    </row>
    <row r="17" spans="1:22" s="10" customFormat="1" ht="26.25" customHeight="1" x14ac:dyDescent="0.35">
      <c r="A17" s="12"/>
      <c r="B17" s="17"/>
      <c r="C17" s="84" t="s">
        <v>33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6"/>
      <c r="U17" s="45"/>
      <c r="V17" s="46"/>
    </row>
    <row r="18" spans="1:22" s="16" customFormat="1" ht="26.25" customHeight="1" x14ac:dyDescent="0.35">
      <c r="A18" s="12">
        <v>4</v>
      </c>
      <c r="B18" s="17" t="s">
        <v>28</v>
      </c>
      <c r="C18" s="19"/>
      <c r="D18" s="47"/>
      <c r="E18" s="47"/>
      <c r="F18" s="47" t="s">
        <v>34</v>
      </c>
      <c r="G18" s="19">
        <v>2.0499999999999998</v>
      </c>
      <c r="H18" s="19" t="s">
        <v>35</v>
      </c>
      <c r="I18" s="19" t="s">
        <v>32</v>
      </c>
      <c r="J18" s="19"/>
      <c r="K18" s="19"/>
      <c r="L18" s="19"/>
      <c r="M18" s="19">
        <v>2.0499999999999998</v>
      </c>
      <c r="N18" s="19">
        <v>2415</v>
      </c>
      <c r="O18" s="19">
        <v>5628</v>
      </c>
      <c r="P18" s="19"/>
      <c r="Q18" s="19"/>
      <c r="R18" s="19">
        <f>SUM(O18:Q18)</f>
        <v>5628</v>
      </c>
      <c r="S18" s="19">
        <v>347</v>
      </c>
      <c r="T18" s="19">
        <f t="shared" si="0"/>
        <v>5975</v>
      </c>
      <c r="U18" s="28"/>
      <c r="V18" s="21"/>
    </row>
    <row r="19" spans="1:22" s="16" customFormat="1" ht="26.25" customHeight="1" x14ac:dyDescent="0.35">
      <c r="A19" s="12"/>
      <c r="B19" s="17"/>
      <c r="C19" s="19"/>
      <c r="D19" s="47"/>
      <c r="E19" s="47"/>
      <c r="F19" s="47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8"/>
      <c r="V19" s="21"/>
    </row>
    <row r="20" spans="1:22" s="16" customFormat="1" x14ac:dyDescent="0.35">
      <c r="A20" s="12"/>
      <c r="B20" s="17"/>
      <c r="C20" s="84" t="s">
        <v>37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6"/>
      <c r="U20" s="28"/>
      <c r="V20" s="21"/>
    </row>
    <row r="21" spans="1:22" s="16" customFormat="1" ht="39" x14ac:dyDescent="0.3">
      <c r="A21" s="12">
        <v>5</v>
      </c>
      <c r="B21" s="17" t="s">
        <v>25</v>
      </c>
      <c r="C21" s="19"/>
      <c r="D21" s="19"/>
      <c r="E21" s="19"/>
      <c r="F21" s="19"/>
      <c r="G21" s="19"/>
      <c r="H21" s="19"/>
      <c r="I21" s="19"/>
      <c r="J21" s="19" t="s">
        <v>38</v>
      </c>
      <c r="K21" s="19" t="s">
        <v>92</v>
      </c>
      <c r="L21" s="19" t="s">
        <v>27</v>
      </c>
      <c r="M21" s="19">
        <v>1.88</v>
      </c>
      <c r="N21" s="19">
        <v>2415</v>
      </c>
      <c r="O21" s="19">
        <v>5177</v>
      </c>
      <c r="P21" s="19"/>
      <c r="Q21" s="19"/>
      <c r="R21" s="19">
        <f>SUM(O21:Q21)</f>
        <v>5177</v>
      </c>
      <c r="S21" s="19">
        <v>347</v>
      </c>
      <c r="T21" s="19">
        <f t="shared" si="0"/>
        <v>5524</v>
      </c>
      <c r="U21" s="28">
        <v>1450</v>
      </c>
      <c r="V21" s="21"/>
    </row>
    <row r="22" spans="1:22" s="10" customFormat="1" x14ac:dyDescent="0.35">
      <c r="A22" s="12"/>
      <c r="B22" s="17"/>
      <c r="C22" s="84" t="s">
        <v>42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6"/>
      <c r="U22" s="45"/>
      <c r="V22" s="46"/>
    </row>
    <row r="23" spans="1:22" s="16" customFormat="1" ht="26" x14ac:dyDescent="0.3">
      <c r="A23" s="12">
        <v>6</v>
      </c>
      <c r="B23" s="17" t="s">
        <v>25</v>
      </c>
      <c r="C23" s="19"/>
      <c r="D23" s="19"/>
      <c r="E23" s="19"/>
      <c r="F23" s="19" t="s">
        <v>34</v>
      </c>
      <c r="G23" s="19" t="s">
        <v>43</v>
      </c>
      <c r="H23" s="19" t="s">
        <v>44</v>
      </c>
      <c r="I23" s="19" t="s">
        <v>32</v>
      </c>
      <c r="J23" s="19"/>
      <c r="K23" s="19"/>
      <c r="L23" s="19"/>
      <c r="M23" s="19">
        <v>2.9</v>
      </c>
      <c r="N23" s="19">
        <v>2415</v>
      </c>
      <c r="O23" s="19">
        <v>7961</v>
      </c>
      <c r="P23" s="19">
        <v>796</v>
      </c>
      <c r="Q23" s="19">
        <v>796</v>
      </c>
      <c r="R23" s="19">
        <f t="shared" ref="R23:R26" si="1">SUM(O23:Q23)</f>
        <v>9553</v>
      </c>
      <c r="S23" s="19">
        <v>347</v>
      </c>
      <c r="T23" s="19">
        <f t="shared" si="0"/>
        <v>9900</v>
      </c>
      <c r="U23" s="28">
        <v>1450</v>
      </c>
      <c r="V23" s="21"/>
    </row>
    <row r="24" spans="1:22" s="16" customFormat="1" ht="52" x14ac:dyDescent="0.3">
      <c r="A24" s="17">
        <v>7</v>
      </c>
      <c r="B24" s="17" t="s">
        <v>28</v>
      </c>
      <c r="C24" s="19"/>
      <c r="D24" s="19"/>
      <c r="E24" s="19"/>
      <c r="F24" s="19" t="s">
        <v>45</v>
      </c>
      <c r="G24" s="19" t="s">
        <v>87</v>
      </c>
      <c r="H24" s="19" t="s">
        <v>50</v>
      </c>
      <c r="I24" s="19" t="s">
        <v>48</v>
      </c>
      <c r="J24" s="19"/>
      <c r="K24" s="19"/>
      <c r="L24" s="19"/>
      <c r="M24" s="19">
        <v>1.77</v>
      </c>
      <c r="N24" s="19">
        <v>2415</v>
      </c>
      <c r="O24" s="19">
        <v>4859</v>
      </c>
      <c r="P24" s="19">
        <v>0</v>
      </c>
      <c r="Q24" s="19">
        <v>0</v>
      </c>
      <c r="R24" s="19">
        <f t="shared" si="1"/>
        <v>4859</v>
      </c>
      <c r="S24" s="19">
        <v>347</v>
      </c>
      <c r="T24" s="19">
        <f>R24+S24</f>
        <v>5206</v>
      </c>
      <c r="U24" s="28">
        <v>1450</v>
      </c>
      <c r="V24" s="21"/>
    </row>
    <row r="25" spans="1:22" s="16" customFormat="1" ht="26" x14ac:dyDescent="0.3">
      <c r="A25" s="12">
        <v>8</v>
      </c>
      <c r="B25" s="17" t="s">
        <v>28</v>
      </c>
      <c r="C25" s="19"/>
      <c r="D25" s="19"/>
      <c r="E25" s="19"/>
      <c r="F25" s="19" t="s">
        <v>34</v>
      </c>
      <c r="G25" s="19" t="s">
        <v>49</v>
      </c>
      <c r="H25" s="19" t="s">
        <v>50</v>
      </c>
      <c r="I25" s="19" t="s">
        <v>32</v>
      </c>
      <c r="J25" s="19"/>
      <c r="K25" s="19"/>
      <c r="L25" s="19"/>
      <c r="M25" s="19">
        <v>1.83</v>
      </c>
      <c r="N25" s="19">
        <v>2415</v>
      </c>
      <c r="O25" s="19">
        <v>5023</v>
      </c>
      <c r="P25" s="19"/>
      <c r="Q25" s="19"/>
      <c r="R25" s="19">
        <f t="shared" si="1"/>
        <v>5023</v>
      </c>
      <c r="S25" s="19">
        <v>347</v>
      </c>
      <c r="T25" s="19">
        <f t="shared" si="0"/>
        <v>5370</v>
      </c>
      <c r="U25" s="28"/>
      <c r="V25" s="21"/>
    </row>
    <row r="26" spans="1:22" s="16" customFormat="1" ht="52" x14ac:dyDescent="0.3">
      <c r="A26" s="12">
        <v>9</v>
      </c>
      <c r="B26" s="17" t="s">
        <v>25</v>
      </c>
      <c r="C26" s="19"/>
      <c r="D26" s="19"/>
      <c r="E26" s="19"/>
      <c r="F26" s="19" t="s">
        <v>45</v>
      </c>
      <c r="G26" s="19" t="s">
        <v>51</v>
      </c>
      <c r="H26" s="19" t="s">
        <v>52</v>
      </c>
      <c r="I26" s="19" t="s">
        <v>48</v>
      </c>
      <c r="J26" s="19"/>
      <c r="K26" s="19"/>
      <c r="L26" s="19"/>
      <c r="M26" s="19">
        <v>2.69</v>
      </c>
      <c r="N26" s="19">
        <v>2415</v>
      </c>
      <c r="O26" s="19">
        <v>7384</v>
      </c>
      <c r="P26" s="19">
        <v>738</v>
      </c>
      <c r="Q26" s="19">
        <v>739</v>
      </c>
      <c r="R26" s="19">
        <f t="shared" si="1"/>
        <v>8861</v>
      </c>
      <c r="S26" s="19">
        <v>347</v>
      </c>
      <c r="T26" s="19">
        <v>9207</v>
      </c>
      <c r="U26" s="28">
        <v>1450</v>
      </c>
      <c r="V26" s="21"/>
    </row>
    <row r="27" spans="1:22" s="10" customFormat="1" x14ac:dyDescent="0.35">
      <c r="A27" s="12"/>
      <c r="B27" s="17"/>
      <c r="C27" s="84" t="s">
        <v>53</v>
      </c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6"/>
      <c r="U27" s="45"/>
      <c r="V27" s="46"/>
    </row>
    <row r="28" spans="1:22" s="10" customFormat="1" ht="43.5" x14ac:dyDescent="0.35">
      <c r="A28" s="12">
        <v>10</v>
      </c>
      <c r="B28" s="17" t="s">
        <v>28</v>
      </c>
      <c r="C28" s="17"/>
      <c r="D28" s="48"/>
      <c r="E28" s="47" t="s">
        <v>54</v>
      </c>
      <c r="F28" s="48"/>
      <c r="G28" s="48"/>
      <c r="H28" s="48"/>
      <c r="I28" s="47" t="s">
        <v>32</v>
      </c>
      <c r="J28" s="48"/>
      <c r="K28" s="48"/>
      <c r="L28" s="48"/>
      <c r="M28" s="48"/>
      <c r="N28" s="48"/>
      <c r="O28" s="47">
        <v>7961</v>
      </c>
      <c r="P28" s="47">
        <v>0</v>
      </c>
      <c r="Q28" s="47">
        <v>0</v>
      </c>
      <c r="R28" s="19">
        <f>SUM(O28:Q28)</f>
        <v>7961</v>
      </c>
      <c r="S28" s="19">
        <v>347</v>
      </c>
      <c r="T28" s="19">
        <f t="shared" si="0"/>
        <v>8308</v>
      </c>
      <c r="U28" s="45"/>
      <c r="V28" s="46"/>
    </row>
    <row r="29" spans="1:22" s="16" customFormat="1" ht="27.75" customHeight="1" x14ac:dyDescent="0.3">
      <c r="A29" s="12">
        <v>11</v>
      </c>
      <c r="B29" s="17" t="s">
        <v>25</v>
      </c>
      <c r="C29" s="19"/>
      <c r="D29" s="19"/>
      <c r="E29" s="19"/>
      <c r="F29" s="19" t="s">
        <v>34</v>
      </c>
      <c r="G29" s="19" t="s">
        <v>43</v>
      </c>
      <c r="H29" s="19" t="s">
        <v>44</v>
      </c>
      <c r="I29" s="19" t="s">
        <v>32</v>
      </c>
      <c r="J29" s="19"/>
      <c r="K29" s="19"/>
      <c r="L29" s="19"/>
      <c r="M29" s="19">
        <v>2.9</v>
      </c>
      <c r="N29" s="19">
        <v>2415</v>
      </c>
      <c r="O29" s="19">
        <v>7961</v>
      </c>
      <c r="P29" s="19">
        <v>0</v>
      </c>
      <c r="Q29" s="19">
        <v>796</v>
      </c>
      <c r="R29" s="19">
        <f>SUM(O29:Q29)</f>
        <v>8757</v>
      </c>
      <c r="S29" s="19">
        <v>347</v>
      </c>
      <c r="T29" s="19">
        <f t="shared" si="0"/>
        <v>9104</v>
      </c>
      <c r="U29" s="28">
        <v>1450</v>
      </c>
      <c r="V29" s="21"/>
    </row>
    <row r="30" spans="1:22" s="16" customFormat="1" ht="26" x14ac:dyDescent="0.3">
      <c r="A30" s="12">
        <v>12</v>
      </c>
      <c r="B30" s="17" t="s">
        <v>28</v>
      </c>
      <c r="C30" s="19"/>
      <c r="D30" s="19"/>
      <c r="E30" s="19"/>
      <c r="F30" s="19" t="s">
        <v>34</v>
      </c>
      <c r="G30" s="19" t="s">
        <v>49</v>
      </c>
      <c r="H30" s="19" t="s">
        <v>50</v>
      </c>
      <c r="I30" s="19" t="s">
        <v>32</v>
      </c>
      <c r="J30" s="19"/>
      <c r="K30" s="19"/>
      <c r="L30" s="19"/>
      <c r="M30" s="19">
        <v>1.83</v>
      </c>
      <c r="N30" s="19">
        <v>2415</v>
      </c>
      <c r="O30" s="19">
        <v>5023</v>
      </c>
      <c r="P30" s="19"/>
      <c r="Q30" s="19"/>
      <c r="R30" s="19">
        <f>SUM(O30:Q30)</f>
        <v>5023</v>
      </c>
      <c r="S30" s="19">
        <v>347</v>
      </c>
      <c r="T30" s="19">
        <f t="shared" si="0"/>
        <v>5370</v>
      </c>
      <c r="U30" s="28"/>
      <c r="V30" s="21"/>
    </row>
    <row r="31" spans="1:22" s="10" customFormat="1" ht="14.25" customHeight="1" x14ac:dyDescent="0.35">
      <c r="A31" s="12"/>
      <c r="B31" s="17"/>
      <c r="C31" s="84" t="s">
        <v>55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6"/>
      <c r="U31" s="45"/>
      <c r="V31" s="46"/>
    </row>
    <row r="32" spans="1:22" s="16" customFormat="1" ht="26" x14ac:dyDescent="0.3">
      <c r="A32" s="12">
        <v>13</v>
      </c>
      <c r="B32" s="17" t="s">
        <v>25</v>
      </c>
      <c r="C32" s="19"/>
      <c r="D32" s="19"/>
      <c r="E32" s="19"/>
      <c r="F32" s="19" t="s">
        <v>34</v>
      </c>
      <c r="G32" s="19" t="s">
        <v>43</v>
      </c>
      <c r="H32" s="19" t="s">
        <v>44</v>
      </c>
      <c r="I32" s="19" t="s">
        <v>32</v>
      </c>
      <c r="J32" s="19"/>
      <c r="K32" s="19"/>
      <c r="L32" s="19"/>
      <c r="M32" s="19">
        <v>2.9</v>
      </c>
      <c r="N32" s="19">
        <v>2415</v>
      </c>
      <c r="O32" s="19">
        <v>7961</v>
      </c>
      <c r="P32" s="19">
        <v>796</v>
      </c>
      <c r="Q32" s="19">
        <v>0</v>
      </c>
      <c r="R32" s="19">
        <f>SUM(O32:Q32)</f>
        <v>8757</v>
      </c>
      <c r="S32" s="19">
        <v>347</v>
      </c>
      <c r="T32" s="19">
        <f t="shared" si="0"/>
        <v>9104</v>
      </c>
      <c r="U32" s="28">
        <v>1450</v>
      </c>
      <c r="V32" s="21"/>
    </row>
    <row r="33" spans="1:22" s="16" customFormat="1" ht="26" x14ac:dyDescent="0.3">
      <c r="A33" s="12">
        <v>14</v>
      </c>
      <c r="B33" s="17" t="s">
        <v>28</v>
      </c>
      <c r="C33" s="19"/>
      <c r="D33" s="19"/>
      <c r="E33" s="19"/>
      <c r="F33" s="19" t="s">
        <v>34</v>
      </c>
      <c r="G33" s="19" t="s">
        <v>49</v>
      </c>
      <c r="H33" s="19" t="s">
        <v>36</v>
      </c>
      <c r="I33" s="19" t="s">
        <v>32</v>
      </c>
      <c r="J33" s="19"/>
      <c r="K33" s="19"/>
      <c r="L33" s="19"/>
      <c r="M33" s="19">
        <v>1.83</v>
      </c>
      <c r="N33" s="19">
        <v>2415</v>
      </c>
      <c r="O33" s="19">
        <v>5023</v>
      </c>
      <c r="P33" s="19">
        <v>0</v>
      </c>
      <c r="Q33" s="19">
        <v>0</v>
      </c>
      <c r="R33" s="19">
        <f>SUM(O33:Q33)</f>
        <v>5023</v>
      </c>
      <c r="S33" s="19">
        <v>347</v>
      </c>
      <c r="T33" s="19">
        <f t="shared" si="0"/>
        <v>5370</v>
      </c>
      <c r="U33" s="28"/>
      <c r="V33" s="21"/>
    </row>
    <row r="34" spans="1:22" s="16" customFormat="1" ht="13" x14ac:dyDescent="0.3">
      <c r="A34" s="12"/>
      <c r="B34" s="17"/>
      <c r="C34" s="20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8"/>
      <c r="U34" s="28"/>
      <c r="V34" s="21"/>
    </row>
    <row r="35" spans="1:22" s="16" customFormat="1" x14ac:dyDescent="0.35">
      <c r="A35" s="12"/>
      <c r="B35" s="17"/>
      <c r="C35" s="84" t="s">
        <v>58</v>
      </c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6"/>
      <c r="U35" s="28"/>
      <c r="V35" s="21"/>
    </row>
    <row r="36" spans="1:22" s="16" customFormat="1" ht="40.5" customHeight="1" x14ac:dyDescent="0.3">
      <c r="A36" s="12">
        <v>15</v>
      </c>
      <c r="B36" s="17" t="s">
        <v>25</v>
      </c>
      <c r="C36" s="19"/>
      <c r="D36" s="19"/>
      <c r="E36" s="19"/>
      <c r="F36" s="19" t="s">
        <v>34</v>
      </c>
      <c r="G36" s="19" t="s">
        <v>43</v>
      </c>
      <c r="H36" s="19" t="s">
        <v>44</v>
      </c>
      <c r="I36" s="19" t="s">
        <v>32</v>
      </c>
      <c r="J36" s="19"/>
      <c r="K36" s="19"/>
      <c r="L36" s="19"/>
      <c r="M36" s="19">
        <v>2.9</v>
      </c>
      <c r="N36" s="19">
        <v>2415</v>
      </c>
      <c r="O36" s="19">
        <v>7961</v>
      </c>
      <c r="P36" s="19">
        <v>0</v>
      </c>
      <c r="Q36" s="19">
        <v>796</v>
      </c>
      <c r="R36" s="19">
        <f>SUM(O36:Q36)</f>
        <v>8757</v>
      </c>
      <c r="S36" s="19">
        <v>347</v>
      </c>
      <c r="T36" s="19">
        <f t="shared" si="0"/>
        <v>9104</v>
      </c>
      <c r="U36" s="28">
        <v>1450</v>
      </c>
      <c r="V36" s="21"/>
    </row>
    <row r="37" spans="1:22" s="16" customFormat="1" ht="23.25" customHeight="1" x14ac:dyDescent="0.3">
      <c r="A37" s="12">
        <v>16</v>
      </c>
      <c r="B37" s="17" t="s">
        <v>25</v>
      </c>
      <c r="C37" s="19"/>
      <c r="D37" s="19"/>
      <c r="E37" s="19"/>
      <c r="F37" s="19" t="s">
        <v>34</v>
      </c>
      <c r="G37" s="19" t="s">
        <v>43</v>
      </c>
      <c r="H37" s="19" t="s">
        <v>91</v>
      </c>
      <c r="I37" s="19" t="s">
        <v>32</v>
      </c>
      <c r="J37" s="19"/>
      <c r="K37" s="19"/>
      <c r="L37" s="19"/>
      <c r="M37" s="19">
        <v>2.9</v>
      </c>
      <c r="N37" s="19">
        <v>2415</v>
      </c>
      <c r="O37" s="19">
        <v>7961</v>
      </c>
      <c r="P37" s="19">
        <v>0</v>
      </c>
      <c r="Q37" s="19">
        <v>796</v>
      </c>
      <c r="R37" s="19">
        <f>SUM(O37:Q37)</f>
        <v>8757</v>
      </c>
      <c r="S37" s="19">
        <v>347</v>
      </c>
      <c r="T37" s="19">
        <f t="shared" si="0"/>
        <v>9104</v>
      </c>
      <c r="U37" s="28">
        <v>1450</v>
      </c>
      <c r="V37" s="21"/>
    </row>
    <row r="38" spans="1:22" s="16" customFormat="1" ht="51.75" customHeight="1" x14ac:dyDescent="0.3">
      <c r="A38" s="42">
        <v>17</v>
      </c>
      <c r="B38" s="38" t="s">
        <v>82</v>
      </c>
      <c r="C38" s="18"/>
      <c r="D38" s="18"/>
      <c r="E38" s="18"/>
      <c r="F38" s="18"/>
      <c r="G38" s="18"/>
      <c r="H38" s="18"/>
      <c r="I38" s="18"/>
      <c r="J38" s="49" t="s">
        <v>59</v>
      </c>
      <c r="K38" s="18" t="s">
        <v>80</v>
      </c>
      <c r="L38" s="18" t="s">
        <v>61</v>
      </c>
      <c r="M38" s="18">
        <v>1.7</v>
      </c>
      <c r="N38" s="18">
        <v>2550</v>
      </c>
      <c r="O38" s="18">
        <v>5080</v>
      </c>
      <c r="P38" s="18" t="s">
        <v>93</v>
      </c>
      <c r="Q38" s="18"/>
      <c r="R38" s="18">
        <v>5580</v>
      </c>
      <c r="S38" s="18">
        <v>347</v>
      </c>
      <c r="T38" s="18">
        <f t="shared" si="0"/>
        <v>5927</v>
      </c>
      <c r="U38" s="50">
        <v>1450</v>
      </c>
      <c r="V38" s="21"/>
    </row>
    <row r="39" spans="1:22" s="16" customFormat="1" ht="51.75" customHeight="1" x14ac:dyDescent="0.3">
      <c r="A39" s="33">
        <v>18</v>
      </c>
      <c r="B39" s="38" t="s">
        <v>82</v>
      </c>
      <c r="C39" s="18"/>
      <c r="D39" s="18"/>
      <c r="E39" s="18"/>
      <c r="F39" s="18"/>
      <c r="G39" s="18"/>
      <c r="H39" s="18"/>
      <c r="I39" s="18"/>
      <c r="J39" s="49" t="s">
        <v>84</v>
      </c>
      <c r="K39" s="18"/>
      <c r="L39" s="18"/>
      <c r="M39" s="18"/>
      <c r="N39" s="18"/>
      <c r="O39" s="18">
        <v>3700</v>
      </c>
      <c r="P39" s="18"/>
      <c r="Q39" s="18"/>
      <c r="R39" s="18">
        <v>3700</v>
      </c>
      <c r="S39" s="18">
        <v>347</v>
      </c>
      <c r="T39" s="18">
        <v>4047</v>
      </c>
      <c r="U39" s="50"/>
      <c r="V39" s="21"/>
    </row>
    <row r="40" spans="1:22" s="16" customFormat="1" ht="51.75" customHeight="1" x14ac:dyDescent="0.3">
      <c r="A40" s="33">
        <v>19</v>
      </c>
      <c r="B40" s="38" t="s">
        <v>82</v>
      </c>
      <c r="C40" s="18"/>
      <c r="D40" s="18"/>
      <c r="E40" s="18"/>
      <c r="F40" s="18"/>
      <c r="G40" s="18"/>
      <c r="H40" s="18"/>
      <c r="I40" s="18"/>
      <c r="J40" s="49" t="s">
        <v>84</v>
      </c>
      <c r="K40" s="18"/>
      <c r="L40" s="18"/>
      <c r="M40" s="18"/>
      <c r="N40" s="18"/>
      <c r="O40" s="18">
        <v>3700</v>
      </c>
      <c r="P40" s="18"/>
      <c r="Q40" s="18"/>
      <c r="R40" s="18">
        <v>3700</v>
      </c>
      <c r="S40" s="18">
        <v>347</v>
      </c>
      <c r="T40" s="18">
        <v>4047</v>
      </c>
      <c r="U40" s="50"/>
      <c r="V40" s="21"/>
    </row>
    <row r="41" spans="1:22" s="16" customFormat="1" ht="51.75" customHeight="1" x14ac:dyDescent="0.3">
      <c r="A41" s="33">
        <v>20</v>
      </c>
      <c r="B41" s="38" t="s">
        <v>82</v>
      </c>
      <c r="C41" s="18"/>
      <c r="D41" s="18"/>
      <c r="E41" s="18"/>
      <c r="F41" s="18"/>
      <c r="G41" s="18"/>
      <c r="H41" s="18"/>
      <c r="I41" s="18"/>
      <c r="J41" s="49" t="s">
        <v>84</v>
      </c>
      <c r="K41" s="18"/>
      <c r="L41" s="18"/>
      <c r="M41" s="18"/>
      <c r="N41" s="18"/>
      <c r="O41" s="18">
        <v>3700</v>
      </c>
      <c r="P41" s="18"/>
      <c r="Q41" s="18"/>
      <c r="R41" s="18">
        <v>3700</v>
      </c>
      <c r="S41" s="18">
        <v>347</v>
      </c>
      <c r="T41" s="18">
        <v>4047</v>
      </c>
      <c r="U41" s="50"/>
      <c r="V41" s="21"/>
    </row>
    <row r="42" spans="1:22" s="16" customFormat="1" ht="51.75" customHeight="1" x14ac:dyDescent="0.3">
      <c r="A42" s="33">
        <v>21</v>
      </c>
      <c r="B42" s="38" t="s">
        <v>82</v>
      </c>
      <c r="C42" s="18"/>
      <c r="D42" s="18"/>
      <c r="E42" s="18"/>
      <c r="F42" s="18"/>
      <c r="G42" s="18"/>
      <c r="H42" s="18"/>
      <c r="I42" s="18"/>
      <c r="J42" s="49" t="s">
        <v>84</v>
      </c>
      <c r="K42" s="18"/>
      <c r="L42" s="18"/>
      <c r="M42" s="18"/>
      <c r="N42" s="18"/>
      <c r="O42" s="18">
        <v>3700</v>
      </c>
      <c r="P42" s="18"/>
      <c r="Q42" s="18"/>
      <c r="R42" s="18">
        <v>3700</v>
      </c>
      <c r="S42" s="18">
        <v>347</v>
      </c>
      <c r="T42" s="18">
        <v>4047</v>
      </c>
      <c r="U42" s="50"/>
      <c r="V42" s="21"/>
    </row>
    <row r="43" spans="1:22" s="16" customFormat="1" ht="51.75" customHeight="1" x14ac:dyDescent="0.3">
      <c r="A43" s="33">
        <v>22</v>
      </c>
      <c r="B43" s="38" t="s">
        <v>82</v>
      </c>
      <c r="C43" s="18"/>
      <c r="D43" s="18"/>
      <c r="E43" s="18"/>
      <c r="F43" s="18"/>
      <c r="G43" s="18"/>
      <c r="H43" s="18"/>
      <c r="I43" s="18"/>
      <c r="J43" s="49" t="s">
        <v>84</v>
      </c>
      <c r="K43" s="18"/>
      <c r="L43" s="18"/>
      <c r="M43" s="18"/>
      <c r="N43" s="18"/>
      <c r="O43" s="18">
        <v>3700</v>
      </c>
      <c r="P43" s="18"/>
      <c r="Q43" s="18"/>
      <c r="R43" s="18">
        <v>3700</v>
      </c>
      <c r="S43" s="18">
        <v>347</v>
      </c>
      <c r="T43" s="18">
        <v>4047</v>
      </c>
      <c r="U43" s="50"/>
      <c r="V43" s="21"/>
    </row>
    <row r="44" spans="1:22" s="16" customFormat="1" ht="51.75" customHeight="1" x14ac:dyDescent="0.3">
      <c r="A44" s="33">
        <v>23</v>
      </c>
      <c r="B44" s="38" t="s">
        <v>82</v>
      </c>
      <c r="C44" s="18"/>
      <c r="D44" s="18"/>
      <c r="E44" s="18"/>
      <c r="F44" s="18"/>
      <c r="G44" s="18"/>
      <c r="H44" s="18"/>
      <c r="I44" s="18"/>
      <c r="J44" s="49" t="s">
        <v>84</v>
      </c>
      <c r="K44" s="18"/>
      <c r="L44" s="18"/>
      <c r="M44" s="18"/>
      <c r="N44" s="18"/>
      <c r="O44" s="18">
        <v>3700</v>
      </c>
      <c r="P44" s="18"/>
      <c r="Q44" s="18"/>
      <c r="R44" s="18">
        <v>3700</v>
      </c>
      <c r="S44" s="18">
        <v>347</v>
      </c>
      <c r="T44" s="18">
        <v>4047</v>
      </c>
      <c r="U44" s="50"/>
      <c r="V44" s="21"/>
    </row>
    <row r="45" spans="1:22" s="16" customFormat="1" ht="51.75" customHeight="1" x14ac:dyDescent="0.3">
      <c r="A45" s="33">
        <v>24</v>
      </c>
      <c r="B45" s="38" t="s">
        <v>82</v>
      </c>
      <c r="C45" s="18"/>
      <c r="D45" s="18"/>
      <c r="E45" s="18"/>
      <c r="F45" s="18"/>
      <c r="G45" s="18"/>
      <c r="H45" s="18"/>
      <c r="I45" s="18"/>
      <c r="J45" s="49" t="s">
        <v>84</v>
      </c>
      <c r="K45" s="18"/>
      <c r="L45" s="18"/>
      <c r="M45" s="18"/>
      <c r="N45" s="18"/>
      <c r="O45" s="18">
        <v>3700</v>
      </c>
      <c r="P45" s="18"/>
      <c r="Q45" s="18"/>
      <c r="R45" s="18">
        <v>3700</v>
      </c>
      <c r="S45" s="18">
        <v>347</v>
      </c>
      <c r="T45" s="18">
        <v>4047</v>
      </c>
      <c r="U45" s="50"/>
      <c r="V45" s="21"/>
    </row>
    <row r="46" spans="1:22" s="16" customFormat="1" ht="51.75" customHeight="1" x14ac:dyDescent="0.3">
      <c r="A46" s="33">
        <v>25</v>
      </c>
      <c r="B46" s="38" t="s">
        <v>82</v>
      </c>
      <c r="C46" s="18"/>
      <c r="D46" s="18"/>
      <c r="E46" s="18"/>
      <c r="F46" s="18"/>
      <c r="G46" s="18"/>
      <c r="H46" s="18"/>
      <c r="I46" s="18"/>
      <c r="J46" s="49" t="s">
        <v>84</v>
      </c>
      <c r="K46" s="18"/>
      <c r="L46" s="18"/>
      <c r="M46" s="18"/>
      <c r="N46" s="18"/>
      <c r="O46" s="18">
        <v>3700</v>
      </c>
      <c r="P46" s="18"/>
      <c r="Q46" s="18"/>
      <c r="R46" s="18">
        <v>3700</v>
      </c>
      <c r="S46" s="18">
        <v>347</v>
      </c>
      <c r="T46" s="18">
        <v>4047</v>
      </c>
      <c r="U46" s="50"/>
      <c r="V46" s="21"/>
    </row>
    <row r="47" spans="1:22" s="16" customFormat="1" ht="51.75" customHeight="1" x14ac:dyDescent="0.3">
      <c r="A47" s="33">
        <v>26</v>
      </c>
      <c r="B47" s="38" t="s">
        <v>82</v>
      </c>
      <c r="C47" s="18"/>
      <c r="D47" s="18"/>
      <c r="E47" s="18"/>
      <c r="F47" s="18"/>
      <c r="G47" s="18"/>
      <c r="H47" s="18"/>
      <c r="I47" s="18"/>
      <c r="J47" s="49" t="s">
        <v>84</v>
      </c>
      <c r="K47" s="18"/>
      <c r="L47" s="18"/>
      <c r="M47" s="18"/>
      <c r="N47" s="18"/>
      <c r="O47" s="18">
        <v>3700</v>
      </c>
      <c r="P47" s="18"/>
      <c r="Q47" s="18"/>
      <c r="R47" s="18">
        <v>3700</v>
      </c>
      <c r="S47" s="18">
        <v>347</v>
      </c>
      <c r="T47" s="18">
        <v>4047</v>
      </c>
      <c r="U47" s="50"/>
      <c r="V47" s="21"/>
    </row>
    <row r="48" spans="1:22" s="16" customFormat="1" ht="51.75" customHeight="1" x14ac:dyDescent="0.3">
      <c r="A48" s="33">
        <v>27</v>
      </c>
      <c r="B48" s="38" t="s">
        <v>82</v>
      </c>
      <c r="C48" s="18"/>
      <c r="D48" s="18"/>
      <c r="E48" s="18"/>
      <c r="F48" s="18"/>
      <c r="G48" s="18"/>
      <c r="H48" s="18"/>
      <c r="I48" s="18"/>
      <c r="J48" s="49" t="s">
        <v>84</v>
      </c>
      <c r="K48" s="18"/>
      <c r="L48" s="18"/>
      <c r="M48" s="18"/>
      <c r="N48" s="18"/>
      <c r="O48" s="18">
        <v>3700</v>
      </c>
      <c r="P48" s="18"/>
      <c r="Q48" s="18"/>
      <c r="R48" s="18">
        <v>3700</v>
      </c>
      <c r="S48" s="18">
        <v>347</v>
      </c>
      <c r="T48" s="18">
        <v>4047</v>
      </c>
      <c r="U48" s="50"/>
      <c r="V48" s="21"/>
    </row>
    <row r="49" spans="1:22" s="16" customFormat="1" ht="51.75" customHeight="1" x14ac:dyDescent="0.3">
      <c r="A49" s="33">
        <v>28</v>
      </c>
      <c r="B49" s="38" t="s">
        <v>82</v>
      </c>
      <c r="C49" s="18"/>
      <c r="D49" s="18"/>
      <c r="E49" s="18"/>
      <c r="F49" s="18"/>
      <c r="G49" s="18"/>
      <c r="H49" s="18"/>
      <c r="I49" s="18"/>
      <c r="J49" s="49" t="s">
        <v>84</v>
      </c>
      <c r="K49" s="18"/>
      <c r="L49" s="18"/>
      <c r="M49" s="18"/>
      <c r="N49" s="18"/>
      <c r="O49" s="18">
        <v>3700</v>
      </c>
      <c r="P49" s="18"/>
      <c r="Q49" s="18"/>
      <c r="R49" s="18">
        <v>3700</v>
      </c>
      <c r="S49" s="18">
        <v>347</v>
      </c>
      <c r="T49" s="18">
        <v>4047</v>
      </c>
      <c r="U49" s="50"/>
      <c r="V49" s="21"/>
    </row>
    <row r="50" spans="1:22" s="16" customFormat="1" ht="51.75" customHeight="1" x14ac:dyDescent="0.3">
      <c r="A50" s="33">
        <v>29</v>
      </c>
      <c r="B50" s="38" t="s">
        <v>82</v>
      </c>
      <c r="C50" s="18"/>
      <c r="D50" s="18"/>
      <c r="E50" s="18"/>
      <c r="F50" s="18"/>
      <c r="G50" s="18"/>
      <c r="H50" s="18"/>
      <c r="I50" s="18"/>
      <c r="J50" s="49" t="s">
        <v>84</v>
      </c>
      <c r="K50" s="18"/>
      <c r="L50" s="18"/>
      <c r="M50" s="18"/>
      <c r="N50" s="18"/>
      <c r="O50" s="18">
        <v>3700</v>
      </c>
      <c r="P50" s="18"/>
      <c r="Q50" s="18"/>
      <c r="R50" s="18">
        <v>3700</v>
      </c>
      <c r="S50" s="18">
        <v>347</v>
      </c>
      <c r="T50" s="18">
        <v>4047</v>
      </c>
      <c r="U50" s="50"/>
      <c r="V50" s="21"/>
    </row>
    <row r="51" spans="1:22" s="16" customFormat="1" ht="51.75" customHeight="1" x14ac:dyDescent="0.3">
      <c r="A51" s="33">
        <v>30</v>
      </c>
      <c r="B51" s="38" t="s">
        <v>82</v>
      </c>
      <c r="C51" s="18"/>
      <c r="D51" s="18"/>
      <c r="E51" s="18"/>
      <c r="F51" s="18"/>
      <c r="G51" s="18"/>
      <c r="H51" s="18"/>
      <c r="I51" s="18"/>
      <c r="J51" s="49" t="s">
        <v>84</v>
      </c>
      <c r="K51" s="18"/>
      <c r="L51" s="18"/>
      <c r="M51" s="18"/>
      <c r="N51" s="18"/>
      <c r="O51" s="18">
        <v>3700</v>
      </c>
      <c r="P51" s="18"/>
      <c r="Q51" s="18"/>
      <c r="R51" s="18">
        <v>3700</v>
      </c>
      <c r="S51" s="18">
        <v>347</v>
      </c>
      <c r="T51" s="18">
        <v>4047</v>
      </c>
      <c r="U51" s="50"/>
      <c r="V51" s="21"/>
    </row>
    <row r="52" spans="1:22" s="16" customFormat="1" ht="51.75" customHeight="1" x14ac:dyDescent="0.3">
      <c r="A52" s="33">
        <v>31</v>
      </c>
      <c r="B52" s="38" t="s">
        <v>82</v>
      </c>
      <c r="C52" s="18"/>
      <c r="D52" s="18"/>
      <c r="E52" s="18"/>
      <c r="F52" s="18"/>
      <c r="G52" s="18"/>
      <c r="H52" s="18"/>
      <c r="I52" s="18"/>
      <c r="J52" s="49" t="s">
        <v>84</v>
      </c>
      <c r="K52" s="18"/>
      <c r="L52" s="18"/>
      <c r="M52" s="18"/>
      <c r="N52" s="18"/>
      <c r="O52" s="18">
        <v>3700</v>
      </c>
      <c r="P52" s="18"/>
      <c r="Q52" s="18"/>
      <c r="R52" s="18">
        <v>3700</v>
      </c>
      <c r="S52" s="18">
        <v>347</v>
      </c>
      <c r="T52" s="18">
        <v>4047</v>
      </c>
      <c r="U52" s="50"/>
      <c r="V52" s="21"/>
    </row>
    <row r="53" spans="1:22" s="16" customFormat="1" ht="51.75" customHeight="1" x14ac:dyDescent="0.3">
      <c r="A53" s="33">
        <v>32</v>
      </c>
      <c r="B53" s="38" t="s">
        <v>82</v>
      </c>
      <c r="C53" s="18"/>
      <c r="D53" s="18"/>
      <c r="E53" s="18"/>
      <c r="F53" s="18"/>
      <c r="G53" s="18"/>
      <c r="H53" s="18"/>
      <c r="I53" s="18"/>
      <c r="J53" s="49" t="s">
        <v>84</v>
      </c>
      <c r="K53" s="18"/>
      <c r="L53" s="18"/>
      <c r="M53" s="18"/>
      <c r="N53" s="18"/>
      <c r="O53" s="18">
        <v>3700</v>
      </c>
      <c r="P53" s="18"/>
      <c r="Q53" s="18"/>
      <c r="R53" s="18">
        <v>3700</v>
      </c>
      <c r="S53" s="18">
        <v>347</v>
      </c>
      <c r="T53" s="18">
        <v>4047</v>
      </c>
      <c r="U53" s="50"/>
      <c r="V53" s="21"/>
    </row>
    <row r="54" spans="1:22" s="16" customFormat="1" ht="51.75" customHeight="1" x14ac:dyDescent="0.3">
      <c r="A54" s="33">
        <v>33</v>
      </c>
      <c r="B54" s="38" t="s">
        <v>82</v>
      </c>
      <c r="C54" s="18"/>
      <c r="D54" s="18"/>
      <c r="E54" s="18"/>
      <c r="F54" s="18"/>
      <c r="G54" s="18"/>
      <c r="H54" s="18"/>
      <c r="I54" s="18"/>
      <c r="J54" s="49" t="s">
        <v>84</v>
      </c>
      <c r="K54" s="18"/>
      <c r="L54" s="18"/>
      <c r="M54" s="18"/>
      <c r="N54" s="18"/>
      <c r="O54" s="18">
        <v>3700</v>
      </c>
      <c r="P54" s="18"/>
      <c r="Q54" s="18"/>
      <c r="R54" s="18">
        <v>3700</v>
      </c>
      <c r="S54" s="18">
        <v>347</v>
      </c>
      <c r="T54" s="18">
        <v>4047</v>
      </c>
      <c r="U54" s="50"/>
      <c r="V54" s="21"/>
    </row>
    <row r="55" spans="1:22" s="16" customFormat="1" ht="51.75" customHeight="1" x14ac:dyDescent="0.3">
      <c r="A55" s="33">
        <v>34</v>
      </c>
      <c r="B55" s="38" t="s">
        <v>82</v>
      </c>
      <c r="C55" s="18"/>
      <c r="D55" s="18"/>
      <c r="E55" s="18"/>
      <c r="F55" s="18"/>
      <c r="G55" s="18"/>
      <c r="H55" s="18"/>
      <c r="I55" s="18"/>
      <c r="J55" s="49" t="s">
        <v>84</v>
      </c>
      <c r="K55" s="18"/>
      <c r="L55" s="18"/>
      <c r="M55" s="18"/>
      <c r="N55" s="18"/>
      <c r="O55" s="18">
        <v>3700</v>
      </c>
      <c r="P55" s="18"/>
      <c r="Q55" s="18"/>
      <c r="R55" s="18">
        <v>3700</v>
      </c>
      <c r="S55" s="18">
        <v>347</v>
      </c>
      <c r="T55" s="18">
        <v>4047</v>
      </c>
      <c r="U55" s="50"/>
      <c r="V55" s="21"/>
    </row>
    <row r="56" spans="1:22" s="16" customFormat="1" ht="51.75" customHeight="1" x14ac:dyDescent="0.3">
      <c r="A56" s="33">
        <v>35</v>
      </c>
      <c r="B56" s="38" t="s">
        <v>82</v>
      </c>
      <c r="C56" s="18"/>
      <c r="D56" s="18"/>
      <c r="E56" s="18"/>
      <c r="F56" s="18"/>
      <c r="G56" s="18"/>
      <c r="H56" s="18"/>
      <c r="I56" s="18"/>
      <c r="J56" s="49" t="s">
        <v>84</v>
      </c>
      <c r="K56" s="18"/>
      <c r="L56" s="18"/>
      <c r="M56" s="18"/>
      <c r="N56" s="18"/>
      <c r="O56" s="18">
        <v>3700</v>
      </c>
      <c r="P56" s="18"/>
      <c r="Q56" s="18"/>
      <c r="R56" s="18">
        <v>3700</v>
      </c>
      <c r="S56" s="18">
        <v>347</v>
      </c>
      <c r="T56" s="18">
        <v>4047</v>
      </c>
      <c r="U56" s="50"/>
      <c r="V56" s="21"/>
    </row>
    <row r="57" spans="1:22" s="16" customFormat="1" ht="51.75" customHeight="1" x14ac:dyDescent="0.3">
      <c r="A57" s="33">
        <v>36</v>
      </c>
      <c r="B57" s="38" t="s">
        <v>83</v>
      </c>
      <c r="C57" s="18"/>
      <c r="D57" s="18"/>
      <c r="E57" s="18"/>
      <c r="F57" s="18"/>
      <c r="G57" s="18"/>
      <c r="H57" s="18"/>
      <c r="I57" s="18"/>
      <c r="J57" s="49" t="s">
        <v>84</v>
      </c>
      <c r="K57" s="18"/>
      <c r="L57" s="18"/>
      <c r="M57" s="18"/>
      <c r="N57" s="18"/>
      <c r="O57" s="18">
        <v>3700</v>
      </c>
      <c r="P57" s="18"/>
      <c r="Q57" s="18"/>
      <c r="R57" s="18">
        <v>3700</v>
      </c>
      <c r="S57" s="18">
        <v>347</v>
      </c>
      <c r="T57" s="18">
        <v>4047</v>
      </c>
      <c r="U57" s="50"/>
      <c r="V57" s="21"/>
    </row>
    <row r="58" spans="1:22" s="14" customFormat="1" ht="51.75" customHeight="1" x14ac:dyDescent="0.3">
      <c r="A58" s="12">
        <v>37</v>
      </c>
      <c r="B58" s="38" t="s">
        <v>83</v>
      </c>
      <c r="C58" s="19"/>
      <c r="D58" s="19"/>
      <c r="E58" s="19"/>
      <c r="F58" s="19"/>
      <c r="G58" s="19"/>
      <c r="H58" s="19"/>
      <c r="I58" s="19"/>
      <c r="J58" s="49" t="s">
        <v>84</v>
      </c>
      <c r="K58" s="19"/>
      <c r="L58" s="19"/>
      <c r="M58" s="19"/>
      <c r="N58" s="19"/>
      <c r="O58" s="18">
        <v>3700</v>
      </c>
      <c r="P58" s="18"/>
      <c r="Q58" s="18"/>
      <c r="R58" s="18">
        <v>3700</v>
      </c>
      <c r="S58" s="18">
        <v>347</v>
      </c>
      <c r="T58" s="18">
        <v>4047</v>
      </c>
      <c r="U58" s="19"/>
      <c r="V58" s="19"/>
    </row>
    <row r="59" spans="1:22" s="10" customFormat="1" ht="23.25" customHeight="1" x14ac:dyDescent="0.35">
      <c r="A59" s="13"/>
      <c r="B59" s="39"/>
      <c r="C59" s="88" t="s">
        <v>62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90"/>
      <c r="U59" s="51"/>
      <c r="V59" s="46"/>
    </row>
    <row r="60" spans="1:22" s="16" customFormat="1" ht="37.5" customHeight="1" x14ac:dyDescent="0.3">
      <c r="A60" s="12">
        <v>38</v>
      </c>
      <c r="B60" s="17" t="s">
        <v>28</v>
      </c>
      <c r="C60" s="19"/>
      <c r="D60" s="19"/>
      <c r="E60" s="19"/>
      <c r="F60" s="19" t="s">
        <v>63</v>
      </c>
      <c r="G60" s="19" t="s">
        <v>64</v>
      </c>
      <c r="H60" s="19" t="s">
        <v>35</v>
      </c>
      <c r="I60" s="19" t="s">
        <v>32</v>
      </c>
      <c r="J60" s="19"/>
      <c r="K60" s="19"/>
      <c r="L60" s="19"/>
      <c r="M60" s="19">
        <v>2.0499999999999998</v>
      </c>
      <c r="N60" s="19">
        <v>2415</v>
      </c>
      <c r="O60" s="19">
        <v>5628</v>
      </c>
      <c r="P60" s="19">
        <v>0</v>
      </c>
      <c r="Q60" s="19">
        <v>0</v>
      </c>
      <c r="R60" s="19">
        <f>SUM(O60:Q60)</f>
        <v>5628</v>
      </c>
      <c r="S60" s="19">
        <v>347</v>
      </c>
      <c r="T60" s="19">
        <f t="shared" ref="T60" si="2">R60+S60</f>
        <v>5975</v>
      </c>
      <c r="U60" s="28"/>
      <c r="V60" s="21"/>
    </row>
    <row r="61" spans="1:22" s="16" customFormat="1" x14ac:dyDescent="0.35">
      <c r="A61" s="12"/>
      <c r="B61" s="17"/>
      <c r="C61" s="84" t="s">
        <v>65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6"/>
      <c r="U61" s="28"/>
      <c r="V61" s="21"/>
    </row>
    <row r="62" spans="1:22" s="16" customFormat="1" x14ac:dyDescent="0.35">
      <c r="A62" s="12"/>
      <c r="B62" s="17"/>
      <c r="C62" s="34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4"/>
      <c r="U62" s="28"/>
      <c r="V62" s="21"/>
    </row>
    <row r="63" spans="1:22" s="16" customFormat="1" ht="78.5" x14ac:dyDescent="0.35">
      <c r="A63" s="12">
        <v>39</v>
      </c>
      <c r="B63" s="17" t="s">
        <v>25</v>
      </c>
      <c r="C63" s="17"/>
      <c r="D63" s="48"/>
      <c r="E63" s="48"/>
      <c r="F63" s="48" t="s">
        <v>66</v>
      </c>
      <c r="G63" s="48" t="s">
        <v>90</v>
      </c>
      <c r="H63" s="48" t="s">
        <v>44</v>
      </c>
      <c r="I63" s="48" t="s">
        <v>27</v>
      </c>
      <c r="J63" s="48"/>
      <c r="K63" s="48"/>
      <c r="L63" s="48"/>
      <c r="M63" s="48">
        <v>2.0699999999999998</v>
      </c>
      <c r="N63" s="48">
        <v>2415</v>
      </c>
      <c r="O63" s="48">
        <v>5684</v>
      </c>
      <c r="P63" s="48"/>
      <c r="Q63" s="48"/>
      <c r="R63" s="48">
        <v>5684</v>
      </c>
      <c r="S63" s="19" t="s">
        <v>68</v>
      </c>
      <c r="T63" s="48"/>
      <c r="U63" s="28"/>
      <c r="V63" s="21"/>
    </row>
    <row r="64" spans="1:22" s="16" customFormat="1" ht="5" customHeight="1" x14ac:dyDescent="0.35">
      <c r="A64" s="12"/>
      <c r="B64" s="17"/>
      <c r="C64" s="17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19"/>
      <c r="T64" s="48"/>
      <c r="U64" s="28"/>
      <c r="V64" s="21"/>
    </row>
    <row r="65" spans="1:22" s="16" customFormat="1" ht="78" x14ac:dyDescent="0.3">
      <c r="A65" s="41">
        <v>40</v>
      </c>
      <c r="B65" s="17" t="s">
        <v>25</v>
      </c>
      <c r="C65" s="19"/>
      <c r="D65" s="19"/>
      <c r="E65" s="19"/>
      <c r="F65" s="19" t="s">
        <v>66</v>
      </c>
      <c r="G65" s="19" t="s">
        <v>90</v>
      </c>
      <c r="H65" s="19" t="s">
        <v>94</v>
      </c>
      <c r="I65" s="19" t="s">
        <v>27</v>
      </c>
      <c r="J65" s="19"/>
      <c r="K65" s="19"/>
      <c r="L65" s="19"/>
      <c r="M65" s="19">
        <v>2.0699999999999998</v>
      </c>
      <c r="N65" s="19">
        <v>2415</v>
      </c>
      <c r="O65" s="19">
        <v>5684</v>
      </c>
      <c r="P65" s="19">
        <v>0</v>
      </c>
      <c r="Q65" s="19">
        <v>0</v>
      </c>
      <c r="R65" s="19">
        <f>SUM(O65:Q65)</f>
        <v>5684</v>
      </c>
      <c r="S65" s="19" t="s">
        <v>68</v>
      </c>
      <c r="T65" s="19"/>
      <c r="U65" s="28">
        <v>1450</v>
      </c>
      <c r="V65" s="21"/>
    </row>
    <row r="66" spans="1:22" s="16" customFormat="1" ht="35" customHeight="1" x14ac:dyDescent="0.3">
      <c r="A66" s="12">
        <v>41</v>
      </c>
      <c r="B66" s="17" t="s">
        <v>28</v>
      </c>
      <c r="C66" s="19"/>
      <c r="D66" s="19"/>
      <c r="E66" s="19"/>
      <c r="F66" s="19" t="s">
        <v>66</v>
      </c>
      <c r="G66" s="19" t="s">
        <v>49</v>
      </c>
      <c r="H66" s="19" t="s">
        <v>36</v>
      </c>
      <c r="I66" s="19" t="s">
        <v>32</v>
      </c>
      <c r="J66" s="19"/>
      <c r="K66" s="19"/>
      <c r="L66" s="19"/>
      <c r="M66" s="19">
        <v>1.83</v>
      </c>
      <c r="N66" s="19">
        <v>2415</v>
      </c>
      <c r="O66" s="19">
        <v>5023</v>
      </c>
      <c r="P66" s="19"/>
      <c r="Q66" s="19"/>
      <c r="R66" s="19">
        <f>SUM(O66:Q66)</f>
        <v>5023</v>
      </c>
      <c r="S66" s="19" t="s">
        <v>68</v>
      </c>
      <c r="T66" s="19"/>
      <c r="U66" s="28"/>
      <c r="V66" s="21"/>
    </row>
    <row r="67" spans="1:22" s="16" customFormat="1" ht="13" x14ac:dyDescent="0.3">
      <c r="A67" s="12"/>
      <c r="B67" s="12"/>
      <c r="C67" s="15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27"/>
      <c r="U67" s="27"/>
    </row>
    <row r="68" spans="1:22" s="16" customFormat="1" x14ac:dyDescent="0.35">
      <c r="A68" s="12"/>
      <c r="B68" s="12"/>
      <c r="C68" s="77" t="s">
        <v>70</v>
      </c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9"/>
      <c r="U68" s="27"/>
    </row>
    <row r="69" spans="1:22" s="16" customFormat="1" ht="39" x14ac:dyDescent="0.3">
      <c r="A69" s="12">
        <v>42</v>
      </c>
      <c r="B69" s="12" t="s">
        <v>28</v>
      </c>
      <c r="C69" s="14"/>
      <c r="D69" s="14"/>
      <c r="E69" s="14"/>
      <c r="F69" s="14"/>
      <c r="G69" s="14"/>
      <c r="H69" s="14"/>
      <c r="I69" s="14"/>
      <c r="J69" s="14" t="s">
        <v>38</v>
      </c>
      <c r="K69" s="14" t="s">
        <v>71</v>
      </c>
      <c r="L69" s="14" t="s">
        <v>27</v>
      </c>
      <c r="M69" s="14">
        <v>1.38</v>
      </c>
      <c r="N69" s="14">
        <v>2415</v>
      </c>
      <c r="O69" s="14">
        <v>3788</v>
      </c>
      <c r="P69" s="14"/>
      <c r="Q69" s="14"/>
      <c r="R69" s="14">
        <f>SUM(O69:Q69)</f>
        <v>3788</v>
      </c>
      <c r="S69" s="14">
        <v>347</v>
      </c>
      <c r="T69" s="14">
        <f t="shared" si="0"/>
        <v>4135</v>
      </c>
      <c r="U69" s="27"/>
    </row>
    <row r="70" spans="1:22" s="16" customFormat="1" x14ac:dyDescent="0.35">
      <c r="A70" s="12"/>
      <c r="B70" s="12"/>
      <c r="C70" s="77" t="s">
        <v>72</v>
      </c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9"/>
      <c r="U70" s="27"/>
    </row>
    <row r="71" spans="1:22" s="16" customFormat="1" ht="26" x14ac:dyDescent="0.3">
      <c r="A71" s="12">
        <v>43</v>
      </c>
      <c r="B71" s="12" t="s">
        <v>25</v>
      </c>
      <c r="C71" s="14"/>
      <c r="D71" s="14"/>
      <c r="E71" s="14"/>
      <c r="F71" s="14"/>
      <c r="G71" s="14"/>
      <c r="H71" s="14"/>
      <c r="I71" s="14"/>
      <c r="J71" s="14" t="s">
        <v>73</v>
      </c>
      <c r="K71" s="14" t="s">
        <v>95</v>
      </c>
      <c r="L71" s="14" t="s">
        <v>75</v>
      </c>
      <c r="M71" s="14">
        <v>1.51</v>
      </c>
      <c r="N71" s="14">
        <v>2415</v>
      </c>
      <c r="O71" s="14">
        <v>4145</v>
      </c>
      <c r="P71" s="14">
        <v>0</v>
      </c>
      <c r="Q71" s="14">
        <v>0</v>
      </c>
      <c r="R71" s="14">
        <f>SUM(O71:Q71)</f>
        <v>4145</v>
      </c>
      <c r="S71" s="14">
        <v>347</v>
      </c>
      <c r="T71" s="14">
        <f t="shared" si="0"/>
        <v>4492</v>
      </c>
      <c r="U71" s="27">
        <v>1450</v>
      </c>
    </row>
    <row r="72" spans="1:22" s="16" customFormat="1" ht="36" x14ac:dyDescent="0.3">
      <c r="A72" s="12">
        <v>44</v>
      </c>
      <c r="B72" s="12" t="s">
        <v>25</v>
      </c>
      <c r="C72" s="14"/>
      <c r="D72" s="14"/>
      <c r="E72" s="14"/>
      <c r="F72" s="14"/>
      <c r="G72" s="14"/>
      <c r="H72" s="14"/>
      <c r="I72" s="14"/>
      <c r="J72" s="40" t="s">
        <v>76</v>
      </c>
      <c r="K72" s="14" t="s">
        <v>88</v>
      </c>
      <c r="L72" s="14" t="s">
        <v>75</v>
      </c>
      <c r="M72" s="14">
        <v>1.55</v>
      </c>
      <c r="N72" s="14">
        <v>2415</v>
      </c>
      <c r="O72" s="14">
        <v>4255</v>
      </c>
      <c r="P72" s="14">
        <v>0</v>
      </c>
      <c r="Q72" s="14"/>
      <c r="R72" s="14">
        <f>SUM(O72:Q72)</f>
        <v>4255</v>
      </c>
      <c r="S72" s="14">
        <v>347</v>
      </c>
      <c r="T72" s="14">
        <f t="shared" si="0"/>
        <v>4602</v>
      </c>
      <c r="U72" s="27">
        <v>1450</v>
      </c>
    </row>
    <row r="73" spans="1:22" s="16" customFormat="1" ht="43.5" customHeight="1" x14ac:dyDescent="0.3">
      <c r="A73" s="12"/>
      <c r="B73" s="12" t="s">
        <v>78</v>
      </c>
      <c r="C73" s="87" t="s">
        <v>79</v>
      </c>
      <c r="D73" s="87"/>
      <c r="E73" s="87"/>
      <c r="F73" s="87"/>
      <c r="G73" s="87"/>
      <c r="H73" s="87"/>
      <c r="I73" s="87"/>
      <c r="J73" s="14"/>
      <c r="K73" s="14"/>
      <c r="L73" s="14"/>
      <c r="M73" s="14"/>
      <c r="N73" s="14"/>
      <c r="O73" s="14">
        <v>1087</v>
      </c>
      <c r="P73" s="14"/>
      <c r="Q73" s="14"/>
      <c r="R73" s="14">
        <v>1087</v>
      </c>
      <c r="S73" s="14"/>
      <c r="T73" s="14">
        <f t="shared" si="0"/>
        <v>1087</v>
      </c>
      <c r="U73" s="27"/>
    </row>
    <row r="74" spans="1:22" x14ac:dyDescent="0.35">
      <c r="C74" s="2" t="s">
        <v>86</v>
      </c>
    </row>
    <row r="76" spans="1:22" x14ac:dyDescent="0.35">
      <c r="C76" s="2" t="s">
        <v>96</v>
      </c>
      <c r="I76" s="2" t="s">
        <v>97</v>
      </c>
      <c r="Q76" s="2" t="s">
        <v>98</v>
      </c>
    </row>
    <row r="77" spans="1:22" x14ac:dyDescent="0.35">
      <c r="C77" s="1" t="s">
        <v>100</v>
      </c>
      <c r="D77" s="1"/>
      <c r="H77" s="2" t="s">
        <v>101</v>
      </c>
      <c r="P77" s="2" t="s">
        <v>102</v>
      </c>
    </row>
  </sheetData>
  <mergeCells count="33">
    <mergeCell ref="C73:I73"/>
    <mergeCell ref="C17:T17"/>
    <mergeCell ref="C20:T20"/>
    <mergeCell ref="C22:T22"/>
    <mergeCell ref="C27:T27"/>
    <mergeCell ref="C31:T31"/>
    <mergeCell ref="C35:T35"/>
    <mergeCell ref="C59:T59"/>
    <mergeCell ref="C61:T61"/>
    <mergeCell ref="C68:T68"/>
    <mergeCell ref="C70:T70"/>
    <mergeCell ref="C15:T15"/>
    <mergeCell ref="K9:K10"/>
    <mergeCell ref="L9:L10"/>
    <mergeCell ref="O9:O10"/>
    <mergeCell ref="P9:P10"/>
    <mergeCell ref="Q9:Q10"/>
    <mergeCell ref="R9:R10"/>
    <mergeCell ref="S9:S10"/>
    <mergeCell ref="T9:T10"/>
    <mergeCell ref="C11:T11"/>
    <mergeCell ref="C12:D12"/>
    <mergeCell ref="C13:D13"/>
    <mergeCell ref="B6:S8"/>
    <mergeCell ref="U6:U10"/>
    <mergeCell ref="A9:A10"/>
    <mergeCell ref="B9:B10"/>
    <mergeCell ref="C9:C10"/>
    <mergeCell ref="D9:D10"/>
    <mergeCell ref="E9:F9"/>
    <mergeCell ref="G9:G10"/>
    <mergeCell ref="H9:H10"/>
    <mergeCell ref="I9:I1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7</vt:i4>
      </vt:variant>
    </vt:vector>
  </HeadingPairs>
  <TitlesOfParts>
    <vt:vector size="7" baseType="lpstr">
      <vt:lpstr>25 APRILIE</vt:lpstr>
      <vt:lpstr>1 martie 2026 </vt:lpstr>
      <vt:lpstr>1 ianuarie 2026</vt:lpstr>
      <vt:lpstr>1 MARTIE 2025</vt:lpstr>
      <vt:lpstr>26 noiembrie 2024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2026-03-27T10:35:52Z</dcterms:modified>
</cp:coreProperties>
</file>