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0CFAF15-8D39-447B-9B55-886FAF4A2A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G83" i="1"/>
  <c r="G84" i="1"/>
  <c r="F82" i="1"/>
  <c r="F83" i="1"/>
  <c r="F84" i="1"/>
  <c r="G76" i="1"/>
  <c r="G77" i="1"/>
  <c r="G78" i="1"/>
  <c r="F76" i="1"/>
  <c r="F77" i="1"/>
  <c r="F78" i="1"/>
  <c r="G71" i="1"/>
  <c r="G72" i="1"/>
  <c r="F71" i="1"/>
  <c r="F72" i="1"/>
  <c r="G55" i="1"/>
  <c r="G56" i="1"/>
  <c r="G57" i="1"/>
  <c r="G58" i="1"/>
  <c r="G59" i="1"/>
  <c r="G60" i="1"/>
  <c r="G61" i="1"/>
  <c r="G62" i="1"/>
  <c r="F55" i="1"/>
  <c r="F56" i="1"/>
  <c r="F57" i="1"/>
  <c r="F58" i="1"/>
  <c r="F59" i="1"/>
  <c r="F60" i="1"/>
  <c r="F61" i="1"/>
  <c r="F62" i="1"/>
  <c r="G44" i="1"/>
  <c r="G45" i="1"/>
  <c r="G46" i="1"/>
  <c r="G47" i="1"/>
  <c r="G48" i="1"/>
  <c r="G49" i="1"/>
  <c r="G50" i="1"/>
  <c r="G51" i="1"/>
  <c r="F44" i="1"/>
  <c r="F45" i="1"/>
  <c r="F46" i="1"/>
  <c r="F47" i="1"/>
  <c r="F48" i="1"/>
  <c r="F49" i="1"/>
  <c r="F50" i="1"/>
  <c r="F51" i="1"/>
  <c r="G29" i="1"/>
  <c r="G30" i="1"/>
  <c r="G31" i="1"/>
  <c r="G32" i="1"/>
  <c r="G33" i="1"/>
  <c r="F29" i="1"/>
  <c r="F30" i="1"/>
  <c r="F31" i="1"/>
  <c r="F32" i="1"/>
  <c r="F33" i="1"/>
  <c r="G20" i="1"/>
  <c r="G21" i="1"/>
  <c r="G22" i="1"/>
  <c r="G23" i="1"/>
  <c r="G24" i="1"/>
  <c r="G25" i="1"/>
  <c r="F20" i="1"/>
  <c r="F21" i="1"/>
  <c r="F22" i="1"/>
  <c r="F23" i="1"/>
  <c r="F24" i="1"/>
  <c r="F25" i="1"/>
  <c r="G13" i="1"/>
  <c r="G14" i="1"/>
  <c r="G15" i="1"/>
  <c r="G16" i="1"/>
  <c r="F13" i="1"/>
  <c r="F14" i="1"/>
  <c r="F15" i="1"/>
  <c r="F16" i="1"/>
  <c r="G54" i="1"/>
  <c r="G70" i="1"/>
  <c r="G75" i="1"/>
  <c r="G81" i="1"/>
  <c r="G43" i="1"/>
  <c r="F54" i="1"/>
  <c r="F70" i="1"/>
  <c r="F75" i="1"/>
  <c r="F81" i="1"/>
  <c r="F43" i="1"/>
  <c r="G19" i="1" l="1"/>
  <c r="G28" i="1"/>
  <c r="G12" i="1"/>
  <c r="F19" i="1"/>
  <c r="F28" i="1"/>
  <c r="F12" i="1"/>
  <c r="B29" i="1"/>
  <c r="B30" i="1" s="1"/>
  <c r="B31" i="1" s="1"/>
  <c r="A29" i="1"/>
  <c r="A30" i="1" s="1"/>
  <c r="A31" i="1" s="1"/>
  <c r="A32" i="1" s="1"/>
  <c r="B20" i="1"/>
  <c r="B21" i="1" s="1"/>
  <c r="B22" i="1" s="1"/>
  <c r="B23" i="1" s="1"/>
  <c r="A20" i="1"/>
  <c r="A21" i="1" s="1"/>
  <c r="A22" i="1" s="1"/>
  <c r="A23" i="1" s="1"/>
  <c r="A24" i="1" s="1"/>
  <c r="B13" i="1"/>
  <c r="B14" i="1" s="1"/>
  <c r="A13" i="1"/>
  <c r="A14" i="1" s="1"/>
  <c r="A15" i="1" s="1"/>
</calcChain>
</file>

<file path=xl/sharedStrings.xml><?xml version="1.0" encoding="utf-8"?>
<sst xmlns="http://schemas.openxmlformats.org/spreadsheetml/2006/main" count="62" uniqueCount="27">
  <si>
    <t>Ax(e) motor(oare) cu sistem de suspensie pneumatica sau echivalente recunoscute</t>
  </si>
  <si>
    <t>Alte sisteme de suspensie pentru axele moatare</t>
  </si>
  <si>
    <t>Numarul de axe si greutatea bruta incarcata maxim admisa (in tone)</t>
  </si>
  <si>
    <t>Nu mai putin de</t>
  </si>
  <si>
    <t>Mai putin de</t>
  </si>
  <si>
    <t>Curs euro</t>
  </si>
  <si>
    <t>Doua axe</t>
  </si>
  <si>
    <t>Trei axe</t>
  </si>
  <si>
    <t>Patru axe</t>
  </si>
  <si>
    <t>Art. 470 alin . (5) din Legea 227/2015, privind Codul Fiscal, cu modificarile si completarile ulterioare</t>
  </si>
  <si>
    <t>Art. 470 alin . (6) din Legea 227/2015, privind Codul Fiscal, cu modificarile si completarile ulterioare</t>
  </si>
  <si>
    <t>2+1 axe</t>
  </si>
  <si>
    <t>2+2 axe</t>
  </si>
  <si>
    <t>2+3 axe</t>
  </si>
  <si>
    <t>3+2 axe</t>
  </si>
  <si>
    <t>3+3 axe</t>
  </si>
  <si>
    <t>Valoarea minima a taxei                   (in lei/an) conform Directivei 1999/62/CE</t>
  </si>
  <si>
    <t>Valoarea minima a taxei (in euro/an) conform Directivei 1999/62/CE</t>
  </si>
  <si>
    <t>Impozitul combinatiilor de autovehicule, autovehiculelor articulate sau tren rutier</t>
  </si>
  <si>
    <t>Nivel impozit pt anul  2024             (lei/an)</t>
  </si>
  <si>
    <t>Nivel impozit pt anul  2025                (lei/an)</t>
  </si>
  <si>
    <t>Nivel impozit pt anul  2025             (lei/an)</t>
  </si>
  <si>
    <t>Nivel impozit pt anul  2026              (lei/an)</t>
  </si>
  <si>
    <t>Nivel impozit pt anul  2025            (lei/an)</t>
  </si>
  <si>
    <t>Impozitul autovehiculelor de transport marfa cu masa totala autorizata egala sau mai mare de 12 tone pentru anul 2026</t>
  </si>
  <si>
    <t>ANEXA</t>
  </si>
  <si>
    <t>la  HCL nr. 54 din 29 decembrie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</si>
</sst>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workbookViewId="0">
      <pane xSplit="2" ySplit="9" topLeftCell="C10" activePane="bottomRight" state="frozen"/>
      <selection pane="topRight" activeCell="D1" sqref="D1"/>
      <selection pane="bottomLeft" activeCell="A7" sqref="A7"/>
      <selection pane="bottomRight" activeCell="G2" sqref="G2"/>
    </sheetView>
  </sheetViews>
  <sheetFormatPr defaultColWidth="9.1796875" defaultRowHeight="13" x14ac:dyDescent="0.3"/>
  <cols>
    <col min="1" max="1" width="7.7265625" style="1" customWidth="1"/>
    <col min="2" max="2" width="8.26953125" style="1" customWidth="1"/>
    <col min="3" max="3" width="15.1796875" style="1" customWidth="1"/>
    <col min="4" max="4" width="10.26953125" style="1" customWidth="1"/>
    <col min="5" max="5" width="6.81640625" style="1" customWidth="1"/>
    <col min="6" max="6" width="16" style="1" customWidth="1"/>
    <col min="7" max="7" width="11.26953125" style="1" customWidth="1"/>
    <col min="8" max="8" width="14.81640625" style="1" customWidth="1"/>
    <col min="9" max="9" width="9.54296875" style="1" customWidth="1"/>
    <col min="10" max="10" width="14.81640625" style="1" customWidth="1"/>
    <col min="11" max="11" width="9.54296875" style="1" customWidth="1"/>
    <col min="12" max="16384" width="9.1796875" style="1"/>
  </cols>
  <sheetData>
    <row r="1" spans="1:11" x14ac:dyDescent="0.3">
      <c r="H1" s="1" t="s">
        <v>25</v>
      </c>
    </row>
    <row r="2" spans="1:11" x14ac:dyDescent="0.3">
      <c r="G2" s="1" t="s">
        <v>26</v>
      </c>
    </row>
    <row r="4" spans="1:11" x14ac:dyDescent="0.3">
      <c r="B4" s="2" t="s">
        <v>24</v>
      </c>
    </row>
    <row r="5" spans="1:11" ht="12" customHeight="1" x14ac:dyDescent="0.3"/>
    <row r="6" spans="1:11" x14ac:dyDescent="0.3">
      <c r="A6" s="2" t="s">
        <v>9</v>
      </c>
    </row>
    <row r="7" spans="1:11" ht="13.5" thickBot="1" x14ac:dyDescent="0.35"/>
    <row r="8" spans="1:11" ht="50.25" customHeight="1" thickBot="1" x14ac:dyDescent="0.35">
      <c r="A8" s="13" t="s">
        <v>2</v>
      </c>
      <c r="B8" s="14"/>
      <c r="C8" s="13" t="s">
        <v>17</v>
      </c>
      <c r="D8" s="15"/>
      <c r="E8" s="16" t="s">
        <v>5</v>
      </c>
      <c r="F8" s="13" t="s">
        <v>16</v>
      </c>
      <c r="G8" s="14"/>
      <c r="H8" s="13" t="s">
        <v>22</v>
      </c>
      <c r="I8" s="14"/>
      <c r="J8" s="13" t="s">
        <v>21</v>
      </c>
      <c r="K8" s="14"/>
    </row>
    <row r="9" spans="1:11" ht="78.75" customHeight="1" thickBot="1" x14ac:dyDescent="0.35">
      <c r="A9" s="4" t="s">
        <v>3</v>
      </c>
      <c r="B9" s="4" t="s">
        <v>4</v>
      </c>
      <c r="C9" s="4" t="s">
        <v>0</v>
      </c>
      <c r="D9" s="4" t="s">
        <v>1</v>
      </c>
      <c r="E9" s="17"/>
      <c r="F9" s="4" t="s">
        <v>0</v>
      </c>
      <c r="G9" s="4" t="s">
        <v>1</v>
      </c>
      <c r="H9" s="4" t="s">
        <v>0</v>
      </c>
      <c r="I9" s="4" t="s">
        <v>1</v>
      </c>
      <c r="J9" s="4" t="s">
        <v>0</v>
      </c>
      <c r="K9" s="4" t="s">
        <v>1</v>
      </c>
    </row>
    <row r="10" spans="1:11" x14ac:dyDescent="0.3">
      <c r="A10" s="11"/>
      <c r="G10" s="12"/>
    </row>
    <row r="11" spans="1:11" s="2" customFormat="1" x14ac:dyDescent="0.3">
      <c r="A11" s="8"/>
      <c r="B11" s="9"/>
      <c r="C11" s="9" t="s">
        <v>6</v>
      </c>
      <c r="D11" s="9"/>
      <c r="E11" s="9"/>
      <c r="F11" s="9"/>
      <c r="G11" s="10"/>
    </row>
    <row r="12" spans="1:11" x14ac:dyDescent="0.3">
      <c r="A12" s="3">
        <v>12</v>
      </c>
      <c r="B12" s="3">
        <v>13</v>
      </c>
      <c r="C12" s="3">
        <v>0</v>
      </c>
      <c r="D12" s="3">
        <v>31</v>
      </c>
      <c r="E12" s="3">
        <v>5.0805999999999996</v>
      </c>
      <c r="F12" s="3">
        <f>C12*E12</f>
        <v>0</v>
      </c>
      <c r="G12" s="3">
        <f>D12*E12</f>
        <v>157.49859999999998</v>
      </c>
      <c r="H12" s="3">
        <v>0</v>
      </c>
      <c r="I12" s="3">
        <v>158</v>
      </c>
      <c r="J12" s="3">
        <v>0</v>
      </c>
      <c r="K12" s="3">
        <v>157</v>
      </c>
    </row>
    <row r="13" spans="1:11" x14ac:dyDescent="0.3">
      <c r="A13" s="3">
        <f>A12+1</f>
        <v>13</v>
      </c>
      <c r="B13" s="3">
        <f>B12+1</f>
        <v>14</v>
      </c>
      <c r="C13" s="3">
        <v>31</v>
      </c>
      <c r="D13" s="3">
        <v>86</v>
      </c>
      <c r="E13" s="3">
        <v>5.0805999999999996</v>
      </c>
      <c r="F13" s="3">
        <f t="shared" ref="F13:F16" si="0">C13*E13</f>
        <v>157.49859999999998</v>
      </c>
      <c r="G13" s="3">
        <f t="shared" ref="G13:G16" si="1">D13*E13</f>
        <v>436.93159999999995</v>
      </c>
      <c r="H13" s="3">
        <v>158</v>
      </c>
      <c r="I13" s="3">
        <v>437</v>
      </c>
      <c r="J13" s="3">
        <v>157</v>
      </c>
      <c r="K13" s="3">
        <v>434</v>
      </c>
    </row>
    <row r="14" spans="1:11" x14ac:dyDescent="0.3">
      <c r="A14" s="3">
        <f t="shared" ref="A14:A15" si="2">A13+1</f>
        <v>14</v>
      </c>
      <c r="B14" s="3">
        <f t="shared" ref="B14" si="3">B13+1</f>
        <v>15</v>
      </c>
      <c r="C14" s="3">
        <v>86</v>
      </c>
      <c r="D14" s="3">
        <v>121</v>
      </c>
      <c r="E14" s="3">
        <v>5.0805999999999996</v>
      </c>
      <c r="F14" s="3">
        <f t="shared" si="0"/>
        <v>436.93159999999995</v>
      </c>
      <c r="G14" s="3">
        <f t="shared" si="1"/>
        <v>614.75259999999992</v>
      </c>
      <c r="H14" s="3">
        <v>437</v>
      </c>
      <c r="I14" s="3">
        <v>615</v>
      </c>
      <c r="J14" s="3">
        <v>434</v>
      </c>
      <c r="K14" s="3">
        <v>611</v>
      </c>
    </row>
    <row r="15" spans="1:11" x14ac:dyDescent="0.3">
      <c r="A15" s="3">
        <f t="shared" si="2"/>
        <v>15</v>
      </c>
      <c r="B15" s="3">
        <v>18</v>
      </c>
      <c r="C15" s="3">
        <v>121</v>
      </c>
      <c r="D15" s="3">
        <v>274</v>
      </c>
      <c r="E15" s="3">
        <v>5.0805999999999996</v>
      </c>
      <c r="F15" s="3">
        <f t="shared" si="0"/>
        <v>614.75259999999992</v>
      </c>
      <c r="G15" s="3">
        <f t="shared" si="1"/>
        <v>1392.0844</v>
      </c>
      <c r="H15" s="3">
        <v>615</v>
      </c>
      <c r="I15" s="3">
        <v>1393</v>
      </c>
      <c r="J15" s="3">
        <v>611</v>
      </c>
      <c r="K15" s="3">
        <v>1384</v>
      </c>
    </row>
    <row r="16" spans="1:11" x14ac:dyDescent="0.3">
      <c r="A16" s="3">
        <v>18</v>
      </c>
      <c r="B16" s="3"/>
      <c r="C16" s="3">
        <v>121</v>
      </c>
      <c r="D16" s="3">
        <v>274</v>
      </c>
      <c r="E16" s="3">
        <v>5.0805999999999996</v>
      </c>
      <c r="F16" s="3">
        <f t="shared" si="0"/>
        <v>614.75259999999992</v>
      </c>
      <c r="G16" s="3">
        <f t="shared" si="1"/>
        <v>1392.0844</v>
      </c>
      <c r="H16" s="3">
        <v>615</v>
      </c>
      <c r="I16" s="3">
        <v>1393</v>
      </c>
      <c r="J16" s="3">
        <v>611</v>
      </c>
      <c r="K16" s="3">
        <v>1384</v>
      </c>
    </row>
    <row r="17" spans="1:11" x14ac:dyDescent="0.3">
      <c r="A17" s="5"/>
      <c r="B17" s="6"/>
      <c r="C17" s="6"/>
      <c r="D17" s="6"/>
      <c r="E17" s="6"/>
      <c r="F17" s="6"/>
      <c r="G17" s="7"/>
    </row>
    <row r="18" spans="1:11" s="2" customFormat="1" x14ac:dyDescent="0.3">
      <c r="A18" s="8"/>
      <c r="B18" s="9"/>
      <c r="C18" s="9" t="s">
        <v>7</v>
      </c>
      <c r="D18" s="9"/>
      <c r="E18" s="9"/>
      <c r="F18" s="9"/>
      <c r="G18" s="10"/>
    </row>
    <row r="19" spans="1:11" x14ac:dyDescent="0.3">
      <c r="A19" s="3">
        <v>15</v>
      </c>
      <c r="B19" s="3">
        <v>17</v>
      </c>
      <c r="C19" s="3">
        <v>31</v>
      </c>
      <c r="D19" s="3">
        <v>54</v>
      </c>
      <c r="E19" s="3">
        <v>5.0805999999999996</v>
      </c>
      <c r="F19" s="3">
        <f t="shared" ref="F19:F33" si="4">C19*E19</f>
        <v>157.49859999999998</v>
      </c>
      <c r="G19" s="3">
        <f t="shared" ref="G19:G33" si="5">D19*E19</f>
        <v>274.35239999999999</v>
      </c>
      <c r="H19" s="3">
        <v>158</v>
      </c>
      <c r="I19" s="3">
        <v>275</v>
      </c>
      <c r="J19" s="3">
        <v>157</v>
      </c>
      <c r="K19" s="3">
        <v>275</v>
      </c>
    </row>
    <row r="20" spans="1:11" x14ac:dyDescent="0.3">
      <c r="A20" s="3">
        <f>A19+2</f>
        <v>17</v>
      </c>
      <c r="B20" s="3">
        <f>B19+2</f>
        <v>19</v>
      </c>
      <c r="C20" s="3">
        <v>54</v>
      </c>
      <c r="D20" s="3">
        <v>111</v>
      </c>
      <c r="E20" s="3">
        <v>5.0805999999999996</v>
      </c>
      <c r="F20" s="3">
        <f t="shared" si="4"/>
        <v>274.35239999999999</v>
      </c>
      <c r="G20" s="3">
        <f t="shared" si="5"/>
        <v>563.94659999999999</v>
      </c>
      <c r="H20" s="3">
        <v>275</v>
      </c>
      <c r="I20" s="3">
        <v>564</v>
      </c>
      <c r="J20" s="3">
        <v>275</v>
      </c>
      <c r="K20" s="3">
        <v>561</v>
      </c>
    </row>
    <row r="21" spans="1:11" x14ac:dyDescent="0.3">
      <c r="A21" s="3">
        <f t="shared" ref="A21:A24" si="6">A20+2</f>
        <v>19</v>
      </c>
      <c r="B21" s="3">
        <f t="shared" ref="B21:B23" si="7">B20+2</f>
        <v>21</v>
      </c>
      <c r="C21" s="3">
        <v>111</v>
      </c>
      <c r="D21" s="3">
        <v>144</v>
      </c>
      <c r="E21" s="3">
        <v>5.0805999999999996</v>
      </c>
      <c r="F21" s="3">
        <f t="shared" si="4"/>
        <v>563.94659999999999</v>
      </c>
      <c r="G21" s="3">
        <f t="shared" si="5"/>
        <v>731.60639999999989</v>
      </c>
      <c r="H21" s="3">
        <v>564</v>
      </c>
      <c r="I21" s="3">
        <v>732</v>
      </c>
      <c r="J21" s="3">
        <v>561</v>
      </c>
      <c r="K21" s="3">
        <v>728</v>
      </c>
    </row>
    <row r="22" spans="1:11" x14ac:dyDescent="0.3">
      <c r="A22" s="3">
        <f t="shared" si="6"/>
        <v>21</v>
      </c>
      <c r="B22" s="3">
        <f t="shared" si="7"/>
        <v>23</v>
      </c>
      <c r="C22" s="3">
        <v>144</v>
      </c>
      <c r="D22" s="3">
        <v>222</v>
      </c>
      <c r="E22" s="3">
        <v>5.0805999999999996</v>
      </c>
      <c r="F22" s="3">
        <f t="shared" si="4"/>
        <v>731.60639999999989</v>
      </c>
      <c r="G22" s="3">
        <f t="shared" si="5"/>
        <v>1127.8932</v>
      </c>
      <c r="H22" s="3">
        <v>732</v>
      </c>
      <c r="I22" s="3">
        <v>1128</v>
      </c>
      <c r="J22" s="3">
        <v>728</v>
      </c>
      <c r="K22" s="3">
        <v>1123</v>
      </c>
    </row>
    <row r="23" spans="1:11" x14ac:dyDescent="0.3">
      <c r="A23" s="3">
        <f t="shared" si="6"/>
        <v>23</v>
      </c>
      <c r="B23" s="3">
        <f t="shared" si="7"/>
        <v>25</v>
      </c>
      <c r="C23" s="3">
        <v>222</v>
      </c>
      <c r="D23" s="3">
        <v>345</v>
      </c>
      <c r="E23" s="3">
        <v>5.0805999999999996</v>
      </c>
      <c r="F23" s="3">
        <f t="shared" si="4"/>
        <v>1127.8932</v>
      </c>
      <c r="G23" s="3">
        <f t="shared" si="5"/>
        <v>1752.8069999999998</v>
      </c>
      <c r="H23" s="3">
        <v>1128</v>
      </c>
      <c r="I23" s="3">
        <v>1753</v>
      </c>
      <c r="J23" s="3">
        <v>1123</v>
      </c>
      <c r="K23" s="3">
        <v>1743</v>
      </c>
    </row>
    <row r="24" spans="1:11" x14ac:dyDescent="0.3">
      <c r="A24" s="3">
        <f t="shared" si="6"/>
        <v>25</v>
      </c>
      <c r="B24" s="3">
        <v>26</v>
      </c>
      <c r="C24" s="3">
        <v>222</v>
      </c>
      <c r="D24" s="3">
        <v>345</v>
      </c>
      <c r="E24" s="3">
        <v>5.0805999999999996</v>
      </c>
      <c r="F24" s="3">
        <f t="shared" si="4"/>
        <v>1127.8932</v>
      </c>
      <c r="G24" s="3">
        <f t="shared" si="5"/>
        <v>1752.8069999999998</v>
      </c>
      <c r="H24" s="3">
        <v>1128</v>
      </c>
      <c r="I24" s="3">
        <v>1753</v>
      </c>
      <c r="J24" s="3">
        <v>1123</v>
      </c>
      <c r="K24" s="3">
        <v>1743</v>
      </c>
    </row>
    <row r="25" spans="1:11" x14ac:dyDescent="0.3">
      <c r="A25" s="3">
        <v>26</v>
      </c>
      <c r="B25" s="3"/>
      <c r="C25" s="3">
        <v>222</v>
      </c>
      <c r="D25" s="3">
        <v>345</v>
      </c>
      <c r="E25" s="3">
        <v>5.0805999999999996</v>
      </c>
      <c r="F25" s="3">
        <f t="shared" si="4"/>
        <v>1127.8932</v>
      </c>
      <c r="G25" s="3">
        <f t="shared" si="5"/>
        <v>1752.8069999999998</v>
      </c>
      <c r="H25" s="3">
        <v>1128</v>
      </c>
      <c r="I25" s="3">
        <v>1753</v>
      </c>
      <c r="J25" s="3">
        <v>1123</v>
      </c>
      <c r="K25" s="3">
        <v>1743</v>
      </c>
    </row>
    <row r="26" spans="1:11" x14ac:dyDescent="0.3">
      <c r="A26" s="5"/>
      <c r="B26" s="6"/>
      <c r="C26" s="6"/>
      <c r="D26" s="6"/>
      <c r="E26" s="6"/>
      <c r="F26" s="6"/>
      <c r="G26" s="7"/>
    </row>
    <row r="27" spans="1:11" s="2" customFormat="1" x14ac:dyDescent="0.3">
      <c r="A27" s="8"/>
      <c r="B27" s="9"/>
      <c r="C27" s="9" t="s">
        <v>8</v>
      </c>
      <c r="D27" s="9"/>
      <c r="E27" s="9"/>
      <c r="F27" s="9"/>
      <c r="G27" s="10"/>
    </row>
    <row r="28" spans="1:11" x14ac:dyDescent="0.3">
      <c r="A28" s="3">
        <v>23</v>
      </c>
      <c r="B28" s="3">
        <v>25</v>
      </c>
      <c r="C28" s="3">
        <v>144</v>
      </c>
      <c r="D28" s="3">
        <v>146</v>
      </c>
      <c r="E28" s="3">
        <v>5.0805999999999996</v>
      </c>
      <c r="F28" s="3">
        <f t="shared" si="4"/>
        <v>731.60639999999989</v>
      </c>
      <c r="G28" s="3">
        <f t="shared" si="5"/>
        <v>741.7675999999999</v>
      </c>
      <c r="H28" s="3">
        <v>732</v>
      </c>
      <c r="I28" s="3">
        <v>742</v>
      </c>
      <c r="J28" s="3">
        <v>728</v>
      </c>
      <c r="K28" s="3">
        <v>737</v>
      </c>
    </row>
    <row r="29" spans="1:11" x14ac:dyDescent="0.3">
      <c r="A29" s="3">
        <f>A28+2</f>
        <v>25</v>
      </c>
      <c r="B29" s="3">
        <f>B28+2</f>
        <v>27</v>
      </c>
      <c r="C29" s="3">
        <v>146</v>
      </c>
      <c r="D29" s="3">
        <v>228</v>
      </c>
      <c r="E29" s="3">
        <v>5.0805999999999996</v>
      </c>
      <c r="F29" s="3">
        <f t="shared" si="4"/>
        <v>741.7675999999999</v>
      </c>
      <c r="G29" s="3">
        <f t="shared" si="5"/>
        <v>1158.3768</v>
      </c>
      <c r="H29" s="3">
        <v>742</v>
      </c>
      <c r="I29" s="3">
        <v>1159</v>
      </c>
      <c r="J29" s="3">
        <v>737</v>
      </c>
      <c r="K29" s="3">
        <v>1152</v>
      </c>
    </row>
    <row r="30" spans="1:11" x14ac:dyDescent="0.3">
      <c r="A30" s="3">
        <f t="shared" ref="A30:A32" si="8">A29+2</f>
        <v>27</v>
      </c>
      <c r="B30" s="3">
        <f t="shared" ref="B30:B31" si="9">B29+2</f>
        <v>29</v>
      </c>
      <c r="C30" s="3">
        <v>228</v>
      </c>
      <c r="D30" s="3">
        <v>362</v>
      </c>
      <c r="E30" s="3">
        <v>5.0805999999999996</v>
      </c>
      <c r="F30" s="3">
        <f t="shared" si="4"/>
        <v>1158.3768</v>
      </c>
      <c r="G30" s="3">
        <f t="shared" si="5"/>
        <v>1839.1771999999999</v>
      </c>
      <c r="H30" s="3">
        <v>1159</v>
      </c>
      <c r="I30" s="3">
        <v>1840</v>
      </c>
      <c r="J30" s="3">
        <v>1152</v>
      </c>
      <c r="K30" s="3">
        <v>1828</v>
      </c>
    </row>
    <row r="31" spans="1:11" x14ac:dyDescent="0.3">
      <c r="A31" s="3">
        <f t="shared" si="8"/>
        <v>29</v>
      </c>
      <c r="B31" s="3">
        <f t="shared" si="9"/>
        <v>31</v>
      </c>
      <c r="C31" s="3">
        <v>362</v>
      </c>
      <c r="D31" s="3">
        <v>537</v>
      </c>
      <c r="E31" s="3">
        <v>5.0805999999999996</v>
      </c>
      <c r="F31" s="3">
        <f t="shared" si="4"/>
        <v>1839.1771999999999</v>
      </c>
      <c r="G31" s="3">
        <f t="shared" si="5"/>
        <v>2728.2821999999996</v>
      </c>
      <c r="H31" s="3">
        <v>1840</v>
      </c>
      <c r="I31" s="3">
        <v>2729</v>
      </c>
      <c r="J31" s="3">
        <v>1828</v>
      </c>
      <c r="K31" s="3">
        <v>2712</v>
      </c>
    </row>
    <row r="32" spans="1:11" x14ac:dyDescent="0.3">
      <c r="A32" s="3">
        <f t="shared" si="8"/>
        <v>31</v>
      </c>
      <c r="B32" s="3">
        <v>32</v>
      </c>
      <c r="C32" s="3">
        <v>362</v>
      </c>
      <c r="D32" s="3">
        <v>537</v>
      </c>
      <c r="E32" s="3">
        <v>5.0805999999999996</v>
      </c>
      <c r="F32" s="3">
        <f t="shared" si="4"/>
        <v>1839.1771999999999</v>
      </c>
      <c r="G32" s="3">
        <f t="shared" si="5"/>
        <v>2728.2821999999996</v>
      </c>
      <c r="H32" s="3">
        <v>1840</v>
      </c>
      <c r="I32" s="3">
        <v>2729</v>
      </c>
      <c r="J32" s="3">
        <v>1828</v>
      </c>
      <c r="K32" s="3">
        <v>2712</v>
      </c>
    </row>
    <row r="33" spans="1:11" x14ac:dyDescent="0.3">
      <c r="A33" s="3">
        <v>32</v>
      </c>
      <c r="B33" s="3"/>
      <c r="C33" s="3">
        <v>362</v>
      </c>
      <c r="D33" s="3">
        <v>537</v>
      </c>
      <c r="E33" s="3">
        <v>5.0805999999999996</v>
      </c>
      <c r="F33" s="3">
        <f t="shared" si="4"/>
        <v>1839.1771999999999</v>
      </c>
      <c r="G33" s="3">
        <f t="shared" si="5"/>
        <v>2728.2821999999996</v>
      </c>
      <c r="H33" s="3">
        <v>1840</v>
      </c>
      <c r="I33" s="3">
        <v>2729</v>
      </c>
      <c r="J33" s="3">
        <v>1828</v>
      </c>
      <c r="K33" s="3">
        <v>2712</v>
      </c>
    </row>
    <row r="35" spans="1:11" x14ac:dyDescent="0.3">
      <c r="B35" s="2" t="s">
        <v>18</v>
      </c>
    </row>
    <row r="37" spans="1:11" x14ac:dyDescent="0.3">
      <c r="A37" s="2" t="s">
        <v>10</v>
      </c>
    </row>
    <row r="38" spans="1:11" ht="13.5" thickBot="1" x14ac:dyDescent="0.35"/>
    <row r="39" spans="1:11" ht="50.25" customHeight="1" thickBot="1" x14ac:dyDescent="0.35">
      <c r="A39" s="13" t="s">
        <v>2</v>
      </c>
      <c r="B39" s="14"/>
      <c r="C39" s="13" t="s">
        <v>17</v>
      </c>
      <c r="D39" s="15"/>
      <c r="E39" s="16" t="s">
        <v>5</v>
      </c>
      <c r="F39" s="13" t="s">
        <v>16</v>
      </c>
      <c r="G39" s="14"/>
      <c r="H39" s="13" t="s">
        <v>22</v>
      </c>
      <c r="I39" s="14"/>
      <c r="J39" s="13" t="s">
        <v>23</v>
      </c>
      <c r="K39" s="14"/>
    </row>
    <row r="40" spans="1:11" ht="78.75" customHeight="1" thickBot="1" x14ac:dyDescent="0.35">
      <c r="A40" s="4" t="s">
        <v>3</v>
      </c>
      <c r="B40" s="4" t="s">
        <v>4</v>
      </c>
      <c r="C40" s="4" t="s">
        <v>0</v>
      </c>
      <c r="D40" s="4" t="s">
        <v>1</v>
      </c>
      <c r="E40" s="17"/>
      <c r="F40" s="4" t="s">
        <v>0</v>
      </c>
      <c r="G40" s="4" t="s">
        <v>1</v>
      </c>
      <c r="H40" s="4" t="s">
        <v>0</v>
      </c>
      <c r="I40" s="4" t="s">
        <v>1</v>
      </c>
      <c r="J40" s="4" t="s">
        <v>0</v>
      </c>
      <c r="K40" s="4" t="s">
        <v>1</v>
      </c>
    </row>
    <row r="42" spans="1:11" x14ac:dyDescent="0.3">
      <c r="C42" s="2" t="s">
        <v>11</v>
      </c>
    </row>
    <row r="43" spans="1:11" x14ac:dyDescent="0.3">
      <c r="A43" s="3">
        <v>12</v>
      </c>
      <c r="B43" s="3">
        <v>14</v>
      </c>
      <c r="C43" s="3">
        <v>0</v>
      </c>
      <c r="D43" s="3">
        <v>0</v>
      </c>
      <c r="E43" s="3">
        <v>5.0805999999999996</v>
      </c>
      <c r="F43" s="3">
        <f>C43*E43</f>
        <v>0</v>
      </c>
      <c r="G43" s="3">
        <f>D43*E43</f>
        <v>0</v>
      </c>
      <c r="H43" s="3">
        <v>0</v>
      </c>
      <c r="I43" s="3">
        <v>0</v>
      </c>
      <c r="J43" s="3">
        <v>0</v>
      </c>
      <c r="K43" s="3">
        <v>0</v>
      </c>
    </row>
    <row r="44" spans="1:11" x14ac:dyDescent="0.3">
      <c r="A44" s="3">
        <v>14</v>
      </c>
      <c r="B44" s="3">
        <v>16</v>
      </c>
      <c r="C44" s="3">
        <v>0</v>
      </c>
      <c r="D44" s="3">
        <v>0</v>
      </c>
      <c r="E44" s="3">
        <v>5.0805999999999996</v>
      </c>
      <c r="F44" s="3">
        <f t="shared" ref="F44:F51" si="10">C44*E44</f>
        <v>0</v>
      </c>
      <c r="G44" s="3">
        <f t="shared" ref="G44:G51" si="11">D44*E44</f>
        <v>0</v>
      </c>
      <c r="H44" s="3">
        <v>0</v>
      </c>
      <c r="I44" s="3">
        <v>0</v>
      </c>
      <c r="J44" s="3">
        <v>0</v>
      </c>
      <c r="K44" s="3">
        <v>0</v>
      </c>
    </row>
    <row r="45" spans="1:11" x14ac:dyDescent="0.3">
      <c r="A45" s="3">
        <v>16</v>
      </c>
      <c r="B45" s="3">
        <v>18</v>
      </c>
      <c r="C45" s="3">
        <v>0</v>
      </c>
      <c r="D45" s="3">
        <v>14</v>
      </c>
      <c r="E45" s="3">
        <v>5.0805999999999996</v>
      </c>
      <c r="F45" s="3">
        <f t="shared" si="10"/>
        <v>0</v>
      </c>
      <c r="G45" s="3">
        <f t="shared" si="11"/>
        <v>71.128399999999999</v>
      </c>
      <c r="H45" s="3">
        <v>0</v>
      </c>
      <c r="I45" s="3">
        <v>72</v>
      </c>
      <c r="J45" s="3">
        <v>0</v>
      </c>
      <c r="K45" s="3">
        <v>71</v>
      </c>
    </row>
    <row r="46" spans="1:11" x14ac:dyDescent="0.3">
      <c r="A46" s="3">
        <v>18</v>
      </c>
      <c r="B46" s="3">
        <v>20</v>
      </c>
      <c r="C46" s="3">
        <v>14</v>
      </c>
      <c r="D46" s="3">
        <v>32</v>
      </c>
      <c r="E46" s="3">
        <v>5.0805999999999996</v>
      </c>
      <c r="F46" s="3">
        <f t="shared" si="10"/>
        <v>71.128399999999999</v>
      </c>
      <c r="G46" s="3">
        <f t="shared" si="11"/>
        <v>162.57919999999999</v>
      </c>
      <c r="H46" s="3">
        <v>72</v>
      </c>
      <c r="I46" s="3">
        <v>163</v>
      </c>
      <c r="J46" s="3">
        <v>71</v>
      </c>
      <c r="K46" s="3">
        <v>162</v>
      </c>
    </row>
    <row r="47" spans="1:11" x14ac:dyDescent="0.3">
      <c r="A47" s="3">
        <v>20</v>
      </c>
      <c r="B47" s="3">
        <v>22</v>
      </c>
      <c r="C47" s="3">
        <v>32</v>
      </c>
      <c r="D47" s="3">
        <v>75</v>
      </c>
      <c r="E47" s="3">
        <v>5.0805999999999996</v>
      </c>
      <c r="F47" s="3">
        <f t="shared" si="10"/>
        <v>162.57919999999999</v>
      </c>
      <c r="G47" s="3">
        <f t="shared" si="11"/>
        <v>381.04499999999996</v>
      </c>
      <c r="H47" s="3">
        <v>163</v>
      </c>
      <c r="I47" s="3">
        <v>382</v>
      </c>
      <c r="J47" s="3">
        <v>162</v>
      </c>
      <c r="K47" s="3">
        <v>379</v>
      </c>
    </row>
    <row r="48" spans="1:11" x14ac:dyDescent="0.3">
      <c r="A48" s="3">
        <v>22</v>
      </c>
      <c r="B48" s="3">
        <v>23</v>
      </c>
      <c r="C48" s="3">
        <v>75</v>
      </c>
      <c r="D48" s="3">
        <v>97</v>
      </c>
      <c r="E48" s="3">
        <v>5.0805999999999996</v>
      </c>
      <c r="F48" s="3">
        <f t="shared" si="10"/>
        <v>381.04499999999996</v>
      </c>
      <c r="G48" s="3">
        <f t="shared" si="11"/>
        <v>492.81819999999993</v>
      </c>
      <c r="H48" s="3">
        <v>382</v>
      </c>
      <c r="I48" s="3">
        <v>493</v>
      </c>
      <c r="J48" s="3">
        <v>379</v>
      </c>
      <c r="K48" s="3">
        <v>490</v>
      </c>
    </row>
    <row r="49" spans="1:11" x14ac:dyDescent="0.3">
      <c r="A49" s="3">
        <v>23</v>
      </c>
      <c r="B49" s="3">
        <v>25</v>
      </c>
      <c r="C49" s="3">
        <v>97</v>
      </c>
      <c r="D49" s="3">
        <v>175</v>
      </c>
      <c r="E49" s="3">
        <v>5.0805999999999996</v>
      </c>
      <c r="F49" s="3">
        <f t="shared" si="10"/>
        <v>492.81819999999993</v>
      </c>
      <c r="G49" s="3">
        <f t="shared" si="11"/>
        <v>889.1049999999999</v>
      </c>
      <c r="H49" s="3">
        <v>493</v>
      </c>
      <c r="I49" s="3">
        <v>890</v>
      </c>
      <c r="J49" s="3">
        <v>490</v>
      </c>
      <c r="K49" s="3">
        <v>884</v>
      </c>
    </row>
    <row r="50" spans="1:11" x14ac:dyDescent="0.3">
      <c r="A50" s="3">
        <v>25</v>
      </c>
      <c r="B50" s="3">
        <v>28</v>
      </c>
      <c r="C50" s="3">
        <v>175</v>
      </c>
      <c r="D50" s="3">
        <v>307</v>
      </c>
      <c r="E50" s="3">
        <v>5.0805999999999996</v>
      </c>
      <c r="F50" s="3">
        <f t="shared" si="10"/>
        <v>889.1049999999999</v>
      </c>
      <c r="G50" s="3">
        <f t="shared" si="11"/>
        <v>1559.7441999999999</v>
      </c>
      <c r="H50" s="3">
        <v>890</v>
      </c>
      <c r="I50" s="3">
        <v>1560</v>
      </c>
      <c r="J50" s="3">
        <v>884</v>
      </c>
      <c r="K50" s="3">
        <v>1550</v>
      </c>
    </row>
    <row r="51" spans="1:11" x14ac:dyDescent="0.3">
      <c r="A51" s="3">
        <v>28</v>
      </c>
      <c r="B51" s="3"/>
      <c r="C51" s="3">
        <v>175</v>
      </c>
      <c r="D51" s="3">
        <v>307</v>
      </c>
      <c r="E51" s="3">
        <v>5.0805999999999996</v>
      </c>
      <c r="F51" s="3">
        <f t="shared" si="10"/>
        <v>889.1049999999999</v>
      </c>
      <c r="G51" s="3">
        <f t="shared" si="11"/>
        <v>1559.7441999999999</v>
      </c>
      <c r="H51" s="3">
        <v>890</v>
      </c>
      <c r="I51" s="3">
        <v>1560</v>
      </c>
      <c r="J51" s="3">
        <v>884</v>
      </c>
      <c r="K51" s="3">
        <v>1550</v>
      </c>
    </row>
    <row r="53" spans="1:11" x14ac:dyDescent="0.3">
      <c r="C53" s="2" t="s">
        <v>12</v>
      </c>
    </row>
    <row r="54" spans="1:11" x14ac:dyDescent="0.3">
      <c r="A54" s="3">
        <v>23</v>
      </c>
      <c r="B54" s="3">
        <v>25</v>
      </c>
      <c r="C54" s="3">
        <v>30</v>
      </c>
      <c r="D54" s="3">
        <v>70</v>
      </c>
      <c r="E54" s="3">
        <v>5.0805999999999996</v>
      </c>
      <c r="F54" s="3">
        <f t="shared" ref="F54:F84" si="12">C54*E54</f>
        <v>152.41799999999998</v>
      </c>
      <c r="G54" s="3">
        <f t="shared" ref="G54:G84" si="13">D54*E54</f>
        <v>355.642</v>
      </c>
      <c r="H54" s="3">
        <v>153</v>
      </c>
      <c r="I54" s="3">
        <v>356</v>
      </c>
      <c r="J54" s="3">
        <v>152</v>
      </c>
      <c r="K54" s="3">
        <v>354</v>
      </c>
    </row>
    <row r="55" spans="1:11" x14ac:dyDescent="0.3">
      <c r="A55" s="3">
        <v>25</v>
      </c>
      <c r="B55" s="3">
        <v>26</v>
      </c>
      <c r="C55" s="3">
        <v>70</v>
      </c>
      <c r="D55" s="3">
        <v>115</v>
      </c>
      <c r="E55" s="3">
        <v>5.0805999999999996</v>
      </c>
      <c r="F55" s="3">
        <f t="shared" si="12"/>
        <v>355.642</v>
      </c>
      <c r="G55" s="3">
        <f t="shared" si="13"/>
        <v>584.26900000000001</v>
      </c>
      <c r="H55" s="3">
        <v>356</v>
      </c>
      <c r="I55" s="3">
        <v>585</v>
      </c>
      <c r="J55" s="3">
        <v>354</v>
      </c>
      <c r="K55" s="3">
        <v>583</v>
      </c>
    </row>
    <row r="56" spans="1:11" x14ac:dyDescent="0.3">
      <c r="A56" s="3">
        <v>26</v>
      </c>
      <c r="B56" s="3">
        <v>28</v>
      </c>
      <c r="C56" s="3">
        <v>115</v>
      </c>
      <c r="D56" s="3">
        <v>169</v>
      </c>
      <c r="E56" s="3">
        <v>5.0805999999999996</v>
      </c>
      <c r="F56" s="3">
        <f t="shared" si="12"/>
        <v>584.26900000000001</v>
      </c>
      <c r="G56" s="3">
        <f t="shared" si="13"/>
        <v>858.62139999999988</v>
      </c>
      <c r="H56" s="3">
        <v>585</v>
      </c>
      <c r="I56" s="3">
        <v>859</v>
      </c>
      <c r="J56" s="3">
        <v>583</v>
      </c>
      <c r="K56" s="3">
        <v>854</v>
      </c>
    </row>
    <row r="57" spans="1:11" x14ac:dyDescent="0.3">
      <c r="A57" s="3">
        <v>28</v>
      </c>
      <c r="B57" s="3">
        <v>29</v>
      </c>
      <c r="C57" s="3">
        <v>169</v>
      </c>
      <c r="D57" s="3">
        <v>204</v>
      </c>
      <c r="E57" s="3">
        <v>5.0805999999999996</v>
      </c>
      <c r="F57" s="3">
        <f t="shared" si="12"/>
        <v>858.62139999999988</v>
      </c>
      <c r="G57" s="3">
        <f t="shared" si="13"/>
        <v>1036.4423999999999</v>
      </c>
      <c r="H57" s="3">
        <v>859</v>
      </c>
      <c r="I57" s="3">
        <v>1037</v>
      </c>
      <c r="J57" s="3">
        <v>854</v>
      </c>
      <c r="K57" s="3">
        <v>1031</v>
      </c>
    </row>
    <row r="58" spans="1:11" x14ac:dyDescent="0.3">
      <c r="A58" s="3">
        <v>29</v>
      </c>
      <c r="B58" s="3">
        <v>31</v>
      </c>
      <c r="C58" s="3">
        <v>204</v>
      </c>
      <c r="D58" s="3">
        <v>335</v>
      </c>
      <c r="E58" s="3">
        <v>5.0805999999999996</v>
      </c>
      <c r="F58" s="3">
        <f t="shared" si="12"/>
        <v>1036.4423999999999</v>
      </c>
      <c r="G58" s="3">
        <f t="shared" si="13"/>
        <v>1702.0009999999997</v>
      </c>
      <c r="H58" s="3">
        <v>1037</v>
      </c>
      <c r="I58" s="3">
        <v>1703</v>
      </c>
      <c r="J58" s="3">
        <v>1031</v>
      </c>
      <c r="K58" s="3">
        <v>1692</v>
      </c>
    </row>
    <row r="59" spans="1:11" x14ac:dyDescent="0.3">
      <c r="A59" s="3">
        <v>31</v>
      </c>
      <c r="B59" s="3">
        <v>33</v>
      </c>
      <c r="C59" s="3">
        <v>335</v>
      </c>
      <c r="D59" s="3">
        <v>465</v>
      </c>
      <c r="E59" s="3">
        <v>5.0805999999999996</v>
      </c>
      <c r="F59" s="3">
        <f t="shared" si="12"/>
        <v>1702.0009999999997</v>
      </c>
      <c r="G59" s="3">
        <f t="shared" si="13"/>
        <v>2362.4789999999998</v>
      </c>
      <c r="H59" s="3">
        <v>1703</v>
      </c>
      <c r="I59" s="3">
        <v>2363</v>
      </c>
      <c r="J59" s="3">
        <v>1692</v>
      </c>
      <c r="K59" s="3">
        <v>2347</v>
      </c>
    </row>
    <row r="60" spans="1:11" x14ac:dyDescent="0.3">
      <c r="A60" s="3">
        <v>33</v>
      </c>
      <c r="B60" s="3">
        <v>36</v>
      </c>
      <c r="C60" s="3">
        <v>465</v>
      </c>
      <c r="D60" s="3">
        <v>706</v>
      </c>
      <c r="E60" s="3">
        <v>5.0805999999999996</v>
      </c>
      <c r="F60" s="3">
        <f t="shared" si="12"/>
        <v>2362.4789999999998</v>
      </c>
      <c r="G60" s="3">
        <f t="shared" si="13"/>
        <v>3586.9035999999996</v>
      </c>
      <c r="H60" s="3">
        <v>2363</v>
      </c>
      <c r="I60" s="3">
        <v>3587</v>
      </c>
      <c r="J60" s="3">
        <v>2347</v>
      </c>
      <c r="K60" s="3">
        <v>3565</v>
      </c>
    </row>
    <row r="61" spans="1:11" x14ac:dyDescent="0.3">
      <c r="A61" s="3">
        <v>36</v>
      </c>
      <c r="B61" s="3">
        <v>38</v>
      </c>
      <c r="C61" s="3">
        <v>465</v>
      </c>
      <c r="D61" s="3">
        <v>706</v>
      </c>
      <c r="E61" s="3">
        <v>5.0805999999999996</v>
      </c>
      <c r="F61" s="3">
        <f t="shared" si="12"/>
        <v>2362.4789999999998</v>
      </c>
      <c r="G61" s="3">
        <f t="shared" si="13"/>
        <v>3586.9035999999996</v>
      </c>
      <c r="H61" s="3">
        <v>2363</v>
      </c>
      <c r="I61" s="3">
        <v>3587</v>
      </c>
      <c r="J61" s="3">
        <v>2347</v>
      </c>
      <c r="K61" s="3">
        <v>3565</v>
      </c>
    </row>
    <row r="62" spans="1:11" x14ac:dyDescent="0.3">
      <c r="A62" s="3">
        <v>38</v>
      </c>
      <c r="B62" s="3"/>
      <c r="C62" s="3">
        <v>465</v>
      </c>
      <c r="D62" s="3">
        <v>706</v>
      </c>
      <c r="E62" s="3">
        <v>5.0805999999999996</v>
      </c>
      <c r="F62" s="3">
        <f t="shared" si="12"/>
        <v>2362.4789999999998</v>
      </c>
      <c r="G62" s="3">
        <f t="shared" si="13"/>
        <v>3586.9035999999996</v>
      </c>
      <c r="H62" s="3">
        <v>2363</v>
      </c>
      <c r="I62" s="3">
        <v>3587</v>
      </c>
      <c r="J62" s="3">
        <v>2347</v>
      </c>
      <c r="K62" s="3">
        <v>3565</v>
      </c>
    </row>
    <row r="63" spans="1:1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5" spans="1:11" ht="13.5" thickBot="1" x14ac:dyDescent="0.35"/>
    <row r="66" spans="1:11" ht="50.25" customHeight="1" thickBot="1" x14ac:dyDescent="0.35">
      <c r="A66" s="13" t="s">
        <v>2</v>
      </c>
      <c r="B66" s="14"/>
      <c r="C66" s="13" t="s">
        <v>17</v>
      </c>
      <c r="D66" s="15"/>
      <c r="E66" s="16" t="s">
        <v>5</v>
      </c>
      <c r="F66" s="13" t="s">
        <v>16</v>
      </c>
      <c r="G66" s="14"/>
      <c r="H66" s="13" t="s">
        <v>20</v>
      </c>
      <c r="I66" s="14"/>
      <c r="J66" s="13" t="s">
        <v>19</v>
      </c>
      <c r="K66" s="14"/>
    </row>
    <row r="67" spans="1:11" ht="78.75" customHeight="1" thickBot="1" x14ac:dyDescent="0.35">
      <c r="A67" s="4" t="s">
        <v>3</v>
      </c>
      <c r="B67" s="4" t="s">
        <v>4</v>
      </c>
      <c r="C67" s="4" t="s">
        <v>0</v>
      </c>
      <c r="D67" s="4" t="s">
        <v>1</v>
      </c>
      <c r="E67" s="17"/>
      <c r="F67" s="4" t="s">
        <v>0</v>
      </c>
      <c r="G67" s="4" t="s">
        <v>1</v>
      </c>
      <c r="H67" s="4" t="s">
        <v>0</v>
      </c>
      <c r="I67" s="4" t="s">
        <v>1</v>
      </c>
      <c r="J67" s="4" t="s">
        <v>0</v>
      </c>
      <c r="K67" s="4" t="s">
        <v>1</v>
      </c>
    </row>
    <row r="69" spans="1:11" x14ac:dyDescent="0.3">
      <c r="C69" s="2" t="s">
        <v>13</v>
      </c>
    </row>
    <row r="70" spans="1:11" x14ac:dyDescent="0.3">
      <c r="A70" s="3">
        <v>36</v>
      </c>
      <c r="B70" s="3">
        <v>38</v>
      </c>
      <c r="C70" s="3">
        <v>370</v>
      </c>
      <c r="D70" s="3">
        <v>515</v>
      </c>
      <c r="E70" s="3">
        <v>5.0805999999999996</v>
      </c>
      <c r="F70" s="3">
        <f t="shared" si="12"/>
        <v>1879.8219999999999</v>
      </c>
      <c r="G70" s="3">
        <f t="shared" si="13"/>
        <v>2616.5089999999996</v>
      </c>
      <c r="H70" s="3">
        <v>1880</v>
      </c>
      <c r="I70" s="3">
        <v>2617</v>
      </c>
      <c r="J70" s="3">
        <v>1869</v>
      </c>
      <c r="K70" s="3">
        <v>2601</v>
      </c>
    </row>
    <row r="71" spans="1:11" x14ac:dyDescent="0.3">
      <c r="A71" s="3">
        <v>38</v>
      </c>
      <c r="B71" s="3">
        <v>40</v>
      </c>
      <c r="C71" s="3">
        <v>515</v>
      </c>
      <c r="D71" s="3">
        <v>700</v>
      </c>
      <c r="E71" s="3">
        <v>5.0805999999999996</v>
      </c>
      <c r="F71" s="3">
        <f t="shared" si="12"/>
        <v>2616.5089999999996</v>
      </c>
      <c r="G71" s="3">
        <f t="shared" si="13"/>
        <v>3556.4199999999996</v>
      </c>
      <c r="H71" s="3">
        <v>2617</v>
      </c>
      <c r="I71" s="3">
        <v>3557</v>
      </c>
      <c r="J71" s="3">
        <v>2601</v>
      </c>
      <c r="K71" s="3">
        <v>3534</v>
      </c>
    </row>
    <row r="72" spans="1:11" ht="12" customHeight="1" x14ac:dyDescent="0.3">
      <c r="A72" s="3">
        <v>40</v>
      </c>
      <c r="B72" s="3"/>
      <c r="C72" s="3">
        <v>515</v>
      </c>
      <c r="D72" s="3">
        <v>700</v>
      </c>
      <c r="E72" s="3">
        <v>5.0805999999999996</v>
      </c>
      <c r="F72" s="3">
        <f t="shared" si="12"/>
        <v>2616.5089999999996</v>
      </c>
      <c r="G72" s="3">
        <f t="shared" si="13"/>
        <v>3556.4199999999996</v>
      </c>
      <c r="H72" s="3">
        <v>2617</v>
      </c>
      <c r="I72" s="3">
        <v>3557</v>
      </c>
      <c r="J72" s="3">
        <v>2601</v>
      </c>
      <c r="K72" s="3">
        <v>3534</v>
      </c>
    </row>
    <row r="73" spans="1:11" ht="12" customHeight="1" x14ac:dyDescent="0.3"/>
    <row r="74" spans="1:11" x14ac:dyDescent="0.3">
      <c r="C74" s="2" t="s">
        <v>14</v>
      </c>
    </row>
    <row r="75" spans="1:11" x14ac:dyDescent="0.3">
      <c r="A75" s="3">
        <v>36</v>
      </c>
      <c r="B75" s="3">
        <v>38</v>
      </c>
      <c r="C75" s="3">
        <v>327</v>
      </c>
      <c r="D75" s="3">
        <v>454</v>
      </c>
      <c r="E75" s="3">
        <v>5.0805999999999996</v>
      </c>
      <c r="F75" s="3">
        <f t="shared" si="12"/>
        <v>1661.3561999999999</v>
      </c>
      <c r="G75" s="3">
        <f t="shared" si="13"/>
        <v>2306.5924</v>
      </c>
      <c r="H75" s="3">
        <v>1662</v>
      </c>
      <c r="I75" s="3">
        <v>2307</v>
      </c>
      <c r="J75" s="3">
        <v>1651</v>
      </c>
      <c r="K75" s="3">
        <v>2292</v>
      </c>
    </row>
    <row r="76" spans="1:11" x14ac:dyDescent="0.3">
      <c r="A76" s="3">
        <v>38</v>
      </c>
      <c r="B76" s="3">
        <v>40</v>
      </c>
      <c r="C76" s="3">
        <v>454</v>
      </c>
      <c r="D76" s="3">
        <v>628</v>
      </c>
      <c r="E76" s="3">
        <v>5.0805999999999996</v>
      </c>
      <c r="F76" s="3">
        <f t="shared" si="12"/>
        <v>2306.5924</v>
      </c>
      <c r="G76" s="3">
        <f t="shared" si="13"/>
        <v>3190.6167999999998</v>
      </c>
      <c r="H76" s="3">
        <v>2307</v>
      </c>
      <c r="I76" s="3">
        <v>3191</v>
      </c>
      <c r="J76" s="3">
        <v>2292</v>
      </c>
      <c r="K76" s="3">
        <v>3171</v>
      </c>
    </row>
    <row r="77" spans="1:11" x14ac:dyDescent="0.3">
      <c r="A77" s="3">
        <v>40</v>
      </c>
      <c r="B77" s="3">
        <v>44</v>
      </c>
      <c r="C77" s="3">
        <v>628</v>
      </c>
      <c r="D77" s="3">
        <v>929</v>
      </c>
      <c r="E77" s="3">
        <v>5.0805999999999996</v>
      </c>
      <c r="F77" s="3">
        <f t="shared" si="12"/>
        <v>3190.6167999999998</v>
      </c>
      <c r="G77" s="3">
        <f t="shared" si="13"/>
        <v>4719.8773999999994</v>
      </c>
      <c r="H77" s="3">
        <v>3191</v>
      </c>
      <c r="I77" s="3">
        <v>4720</v>
      </c>
      <c r="J77" s="3">
        <v>3171</v>
      </c>
      <c r="K77" s="3">
        <v>4691</v>
      </c>
    </row>
    <row r="78" spans="1:11" x14ac:dyDescent="0.3">
      <c r="A78" s="3">
        <v>44</v>
      </c>
      <c r="B78" s="3"/>
      <c r="C78" s="3">
        <v>628</v>
      </c>
      <c r="D78" s="3">
        <v>929</v>
      </c>
      <c r="E78" s="3">
        <v>5.0805999999999996</v>
      </c>
      <c r="F78" s="3">
        <f t="shared" si="12"/>
        <v>3190.6167999999998</v>
      </c>
      <c r="G78" s="3">
        <f t="shared" si="13"/>
        <v>4719.8773999999994</v>
      </c>
      <c r="H78" s="3">
        <v>3191</v>
      </c>
      <c r="I78" s="3">
        <v>4720</v>
      </c>
      <c r="J78" s="3">
        <v>3171</v>
      </c>
      <c r="K78" s="3">
        <v>4691</v>
      </c>
    </row>
    <row r="80" spans="1:11" x14ac:dyDescent="0.3">
      <c r="C80" s="2" t="s">
        <v>15</v>
      </c>
    </row>
    <row r="81" spans="1:11" x14ac:dyDescent="0.3">
      <c r="A81" s="3">
        <v>36</v>
      </c>
      <c r="B81" s="3">
        <v>38</v>
      </c>
      <c r="C81" s="3">
        <v>186</v>
      </c>
      <c r="D81" s="3">
        <v>225</v>
      </c>
      <c r="E81" s="3">
        <v>5.0805999999999996</v>
      </c>
      <c r="F81" s="3">
        <f t="shared" si="12"/>
        <v>944.99159999999995</v>
      </c>
      <c r="G81" s="3">
        <f t="shared" si="13"/>
        <v>1143.135</v>
      </c>
      <c r="H81" s="3">
        <v>945</v>
      </c>
      <c r="I81" s="3">
        <v>1144</v>
      </c>
      <c r="J81" s="3">
        <v>940</v>
      </c>
      <c r="K81" s="3">
        <v>1136</v>
      </c>
    </row>
    <row r="82" spans="1:11" x14ac:dyDescent="0.3">
      <c r="A82" s="3">
        <v>38</v>
      </c>
      <c r="B82" s="3">
        <v>40</v>
      </c>
      <c r="C82" s="3">
        <v>225</v>
      </c>
      <c r="D82" s="3">
        <v>336</v>
      </c>
      <c r="E82" s="3">
        <v>5.0805999999999996</v>
      </c>
      <c r="F82" s="3">
        <f t="shared" si="12"/>
        <v>1143.135</v>
      </c>
      <c r="G82" s="3">
        <f t="shared" si="13"/>
        <v>1707.0815999999998</v>
      </c>
      <c r="H82" s="3">
        <v>1144</v>
      </c>
      <c r="I82" s="3">
        <v>1708</v>
      </c>
      <c r="J82" s="3">
        <v>1136</v>
      </c>
      <c r="K82" s="3">
        <v>1698</v>
      </c>
    </row>
    <row r="83" spans="1:11" x14ac:dyDescent="0.3">
      <c r="A83" s="3">
        <v>40</v>
      </c>
      <c r="B83" s="3">
        <v>44</v>
      </c>
      <c r="C83" s="3">
        <v>336</v>
      </c>
      <c r="D83" s="3">
        <v>535</v>
      </c>
      <c r="E83" s="3">
        <v>5.0805999999999996</v>
      </c>
      <c r="F83" s="3">
        <f t="shared" si="12"/>
        <v>1707.0815999999998</v>
      </c>
      <c r="G83" s="3">
        <f t="shared" si="13"/>
        <v>2718.1209999999996</v>
      </c>
      <c r="H83" s="3">
        <v>1708</v>
      </c>
      <c r="I83" s="3">
        <v>2719</v>
      </c>
      <c r="J83" s="3">
        <v>1698</v>
      </c>
      <c r="K83" s="3">
        <v>2700</v>
      </c>
    </row>
    <row r="84" spans="1:11" x14ac:dyDescent="0.3">
      <c r="A84" s="3">
        <v>44</v>
      </c>
      <c r="B84" s="3"/>
      <c r="C84" s="3">
        <v>336</v>
      </c>
      <c r="D84" s="3">
        <v>535</v>
      </c>
      <c r="E84" s="3">
        <v>5.0805999999999996</v>
      </c>
      <c r="F84" s="3">
        <f t="shared" si="12"/>
        <v>1707.0815999999998</v>
      </c>
      <c r="G84" s="3">
        <f t="shared" si="13"/>
        <v>2718.1209999999996</v>
      </c>
      <c r="H84" s="3">
        <v>1708</v>
      </c>
      <c r="I84" s="3">
        <v>2719</v>
      </c>
      <c r="J84" s="3">
        <v>1698</v>
      </c>
      <c r="K84" s="3">
        <v>2700</v>
      </c>
    </row>
  </sheetData>
  <mergeCells count="18">
    <mergeCell ref="J8:K8"/>
    <mergeCell ref="A8:B8"/>
    <mergeCell ref="C8:D8"/>
    <mergeCell ref="F8:G8"/>
    <mergeCell ref="E8:E9"/>
    <mergeCell ref="H8:I8"/>
    <mergeCell ref="J66:K66"/>
    <mergeCell ref="A39:B39"/>
    <mergeCell ref="C39:D39"/>
    <mergeCell ref="E39:E40"/>
    <mergeCell ref="F39:G39"/>
    <mergeCell ref="H39:I39"/>
    <mergeCell ref="J39:K39"/>
    <mergeCell ref="A66:B66"/>
    <mergeCell ref="C66:D66"/>
    <mergeCell ref="E66:E67"/>
    <mergeCell ref="F66:G66"/>
    <mergeCell ref="H66:I66"/>
  </mergeCells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2025-12-29T13:49:25Z</dcterms:modified>
</cp:coreProperties>
</file>