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<sst xmlns="http://schemas.openxmlformats.org/spreadsheetml/2006/main" count="56" uniqueCount="42">
  <si>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 xml:space="preserve">CONSILIUL LOCAL AL MUNICIPIULUI PETROSANI </t>
  </si>
  <si>
    <t>ANEXA LA HCL 454/2024</t>
  </si>
  <si>
    <t xml:space="preserve">Comisia specială pentru întocmirea inventarului bunurilor care alcătuiesc </t>
  </si>
  <si>
    <t>16708/ 11.09.2024</t>
  </si>
  <si>
    <r>
      <rPr>
        <sz val="12"/>
        <rFont val="Times New Roman"/>
        <charset val="134"/>
      </rPr>
      <t>domeniul public/privat al unității admistrativ-teritoriale</t>
    </r>
    <r>
      <rPr>
        <b/>
        <sz val="12"/>
        <rFont val="Times New Roman"/>
        <charset val="134"/>
      </rPr>
      <t xml:space="preserve"> Petroșani</t>
    </r>
  </si>
  <si>
    <t>INVENTARUL  BUNURILOR CARE APARȚIN DOMENIULUI PRIVAT AL MUNICPIULUI PETROȘANI</t>
  </si>
  <si>
    <t>Terenuri  parcelate identificate prin cărți funciare</t>
  </si>
  <si>
    <t>ANEXA 1</t>
  </si>
  <si>
    <t>Nr. crt.</t>
  </si>
  <si>
    <t>Codul de</t>
  </si>
  <si>
    <t>Denumirea bunului</t>
  </si>
  <si>
    <t>Elementele de identificare</t>
  </si>
  <si>
    <t>Anul dobândirii sau al dării în folosință</t>
  </si>
  <si>
    <t>Valoare inventar
- mii lei-</t>
  </si>
  <si>
    <t>Situaţia juridică</t>
  </si>
  <si>
    <t>clasificare</t>
  </si>
  <si>
    <t>actuală</t>
  </si>
  <si>
    <t>0.1.</t>
  </si>
  <si>
    <t>Teren</t>
  </si>
  <si>
    <r>
      <rPr>
        <sz val="11"/>
        <rFont val="Times New Roman"/>
        <charset val="134"/>
      </rPr>
      <t xml:space="preserve">Petroșani, suprafața 105 mp, nr cadastral 67672, intravilan, categoria de folosință curți construcții, vecinătăți: : </t>
    </r>
    <r>
      <rPr>
        <sz val="11"/>
        <color theme="1"/>
        <rFont val="Times New Roman"/>
        <charset val="134"/>
      </rPr>
      <t>la N, S, E și V - domeniul public al municipiului Petroșani.</t>
    </r>
  </si>
  <si>
    <t>CF 67672 Petroșani, dezmembrare din CF 954 Petroșani</t>
  </si>
  <si>
    <t>Petroșani, str. Alpina, zona Parâng, vis a vis de Școala Sportiva, suprafața 120 mp, nr. cadastral 65051, categoria de folosință curți construcții, vecinătăți: la N, E și S - domeniul public al municipiului Petroșani, la V - proprietate particulară.</t>
  </si>
  <si>
    <t>CF 65051 Petroșani, dezmembrare din CF 968 Livezeni</t>
  </si>
  <si>
    <t>Petroșani, str. 9 Mai, garaj nr. 24, suprafața 23 mp, nr. cadastral 67731, intravilan, categoria de folosință curți construcții, vecinătăți : la N și S proprietate particulară, la E și V domeniul public al municipiului Petroșani.</t>
  </si>
  <si>
    <t>CF 67731 Petroșani, dezmebrare din CF 3124 Petroșani</t>
  </si>
  <si>
    <t>Petroșani, Masivul Parâng zona B, suprafața 9 mp, nr. cadastral 65569, intravilan, categoria de folosință curți construcții, vecinătăți : la N,S,E și V - domeniul public al municipiului Petroșani.</t>
  </si>
  <si>
    <t>CF 65569 Petroșani, dezmembrare din CF 968 Livezeni</t>
  </si>
  <si>
    <t>Petroșani, Masivul Parâng  zona B, suprafața 9 mp, nr. cadastral 65568, intravilan, categoria de folosință curți construcții, vecinătăți : la N,S,E și V - domeniul public al municipiului Petroșani.</t>
  </si>
  <si>
    <t>CF 65568 Petroșani, dezmebrare din CF 968 Livezeni</t>
  </si>
  <si>
    <t>Petroșani, str. Gen. Dragalina, suprafața 12 mp, nr. cadastral 66949, intravilan, categoria de folosință curți construcții, vecinătăți : S- proprietate particulară, N,V,E - domeniul public al municipiului Petroșani.</t>
  </si>
  <si>
    <t>CF 66949 Petroșani, dezmembrare din CF 3126 Petroșani</t>
  </si>
  <si>
    <t>Petroșani, str. Vișinilor, garaj nr. 639, suprafața 41 mp, nr. cadastral 66507, intravilan, categoria de folosință curți construcții, vecinătăți : E, V, N - proprietate parcticulară, S  - domeniul public al municipiului Petroșani.</t>
  </si>
  <si>
    <t xml:space="preserve">CF 66507 Petroșani dezmembrare din CF 2964 Livezeni </t>
  </si>
  <si>
    <t>Petroșani, str. Independenței, suprafața 45 mp, nr. cadastral 67747, intravilan, categoria de folosință curți construcții, vecinătăți : V- domeniul public al municipiului Petroșani, N,S,E - proprietate particulară.</t>
  </si>
  <si>
    <t>CF 67747 Petroșani dezmembrare din 2960 Livezeni</t>
  </si>
  <si>
    <t>TOTAL</t>
  </si>
  <si>
    <t>Notă: Terenuri  parcelate identificate prin cărți funciare noi, au fost dezmembrate din cărțile funciare colective, trecute în domeniul privat conform HCL 222/2009, HCL 228/2011 respectiv HCL 259/2011.</t>
  </si>
  <si>
    <t xml:space="preserve">                         PREȘEDINTE DE ȘEDINȚĂ                                                                 CONTRASEMNEAZĂ</t>
  </si>
  <si>
    <t xml:space="preserve">                                                           </t>
  </si>
  <si>
    <t>MARIANA GHIOC</t>
  </si>
  <si>
    <t>SECRETAR GENERAL</t>
  </si>
  <si>
    <t xml:space="preserve">                                                                                                                                       OANA-MARIA PARIS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</si>
</sst>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  <numFmt numFmtId="180" formatCode="#,##0.0000_ "/>
    <numFmt numFmtId="181" formatCode="#,##0.000000_ "/>
    <numFmt numFmtId="182" formatCode="0.000000_ "/>
  </numFmts>
  <fonts count="32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b/>
      <sz val="12"/>
      <name val="Times New Roman"/>
      <charset val="134"/>
    </font>
    <font>
      <b/>
      <sz val="14"/>
      <name val="Times New Roman"/>
      <charset val="0"/>
    </font>
    <font>
      <b/>
      <sz val="12"/>
      <name val="Times New Roman"/>
      <charset val="0"/>
    </font>
    <font>
      <sz val="11"/>
      <name val="Times New Roman"/>
      <charset val="0"/>
    </font>
    <font>
      <sz val="11"/>
      <name val="Times New Roman"/>
      <charset val="134"/>
    </font>
    <font>
      <sz val="12"/>
      <name val="Arial"/>
      <charset val="0"/>
    </font>
    <font>
      <b/>
      <sz val="12"/>
      <name val="Arial"/>
      <charset val="0"/>
    </font>
    <font>
      <sz val="12"/>
      <color rgb="FFFF0000"/>
      <name val="Arial"/>
      <charset val="0"/>
    </font>
    <font>
      <sz val="1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4" applyNumberFormat="0" applyAlignment="0" applyProtection="0">
      <alignment vertical="center"/>
    </xf>
    <xf numFmtId="0" fontId="21" fillId="4" borderId="25" applyNumberFormat="0" applyAlignment="0" applyProtection="0">
      <alignment vertical="center"/>
    </xf>
    <xf numFmtId="0" fontId="22" fillId="4" borderId="24" applyNumberFormat="0" applyAlignment="0" applyProtection="0">
      <alignment vertical="center"/>
    </xf>
    <xf numFmtId="0" fontId="23" fillId="5" borderId="26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181" fontId="7" fillId="0" borderId="1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82" fontId="3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DS53"/>
  <sheetViews>
    <sheetView tabSelected="1" zoomScale="110" zoomScaleNormal="110" topLeftCell="A22" workbookViewId="0">
      <selection activeCell="D31" sqref="D31:F31"/>
    </sheetView>
  </sheetViews>
  <sheetFormatPr defaultColWidth="9.14285714285714" defaultRowHeight="15.75"/>
  <cols>
    <col min="1" max="1" width="7.71428571428571" style="4" customWidth="1"/>
    <col min="2" max="2" width="11.4285714285714" style="4" customWidth="1"/>
    <col min="3" max="3" width="9.42857142857143" style="4" customWidth="1"/>
    <col min="4" max="4" width="61.7809523809524" style="4" customWidth="1"/>
    <col min="5" max="5" width="11.8095238095238" style="4" customWidth="1"/>
    <col min="6" max="6" width="16.8571428571429" style="7" customWidth="1"/>
    <col min="7" max="7" width="20.5714285714286" style="4" customWidth="1"/>
    <col min="8" max="8" width="22.5714285714286" style="8" customWidth="1"/>
    <col min="9" max="9" width="9.14285714285714" style="4"/>
    <col min="10" max="10" width="6" style="4" customWidth="1"/>
    <col min="11" max="11" width="8.85714285714286" style="4" customWidth="1"/>
    <col min="12" max="12" width="8.28571428571429" style="4" customWidth="1"/>
    <col min="13" max="16384" width="9.14285714285714" style="4"/>
  </cols>
  <sheetData>
    <row r="2" s="1" customFormat="1" spans="1:8">
      <c r="A2" s="4"/>
      <c r="B2" s="4" t="s">
        <v>0</v>
      </c>
      <c r="C2" s="4"/>
      <c r="D2" s="4"/>
      <c r="E2" s="4"/>
      <c r="F2" s="7" t="s">
        <v>1</v>
      </c>
      <c r="G2" s="4"/>
      <c r="H2" s="9"/>
    </row>
    <row r="3" s="1" customFormat="1" spans="1:8">
      <c r="A3" s="10"/>
      <c r="B3" s="10"/>
      <c r="C3" s="10"/>
      <c r="D3" s="10"/>
      <c r="E3" s="9"/>
      <c r="F3" s="11"/>
      <c r="G3" s="9"/>
      <c r="H3" s="9"/>
    </row>
    <row r="4" s="1" customFormat="1" spans="1:8">
      <c r="A4" s="10" t="s">
        <v>2</v>
      </c>
      <c r="B4" s="10"/>
      <c r="C4" s="10"/>
      <c r="D4" s="10"/>
      <c r="E4" s="12" t="s">
        <v>3</v>
      </c>
      <c r="F4" s="13"/>
      <c r="G4" s="12"/>
      <c r="H4" s="9"/>
    </row>
    <row r="5" s="1" customFormat="1" spans="1:8">
      <c r="A5" s="10" t="s">
        <v>4</v>
      </c>
      <c r="B5" s="10"/>
      <c r="C5" s="10"/>
      <c r="D5" s="10"/>
      <c r="E5" s="9"/>
      <c r="F5" s="11"/>
      <c r="G5" s="9"/>
      <c r="H5" s="9"/>
    </row>
    <row r="6" s="1" customFormat="1" spans="1:8">
      <c r="A6" s="10"/>
      <c r="B6" s="10"/>
      <c r="C6" s="10"/>
      <c r="D6" s="10"/>
      <c r="E6" s="9"/>
      <c r="F6" s="11"/>
      <c r="G6" s="9"/>
      <c r="H6" s="9"/>
    </row>
    <row r="7" s="1" customFormat="1" ht="18.75" spans="1:16347">
      <c r="A7" s="14" t="s">
        <v>5</v>
      </c>
      <c r="B7" s="14"/>
      <c r="C7" s="14"/>
      <c r="D7" s="14"/>
      <c r="E7" s="14"/>
      <c r="F7" s="14"/>
      <c r="G7" s="14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</row>
    <row r="8" s="1" customFormat="1" spans="1:16347">
      <c r="A8" s="15"/>
      <c r="B8" s="2"/>
      <c r="C8" s="16"/>
      <c r="D8" s="16"/>
      <c r="E8" s="16"/>
      <c r="F8" s="17"/>
      <c r="G8" s="16"/>
      <c r="H8" s="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</row>
    <row r="9" s="1" customFormat="1" spans="1:16347">
      <c r="A9" s="15"/>
      <c r="B9" s="18" t="s">
        <v>6</v>
      </c>
      <c r="C9" s="18"/>
      <c r="D9" s="18"/>
      <c r="E9" s="18"/>
      <c r="F9" s="17"/>
      <c r="G9" s="18"/>
      <c r="H9" s="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</row>
    <row r="10" s="1" customFormat="1" spans="1:16347">
      <c r="A10" s="15"/>
      <c r="B10" s="15"/>
      <c r="C10" s="2"/>
      <c r="D10" s="2"/>
      <c r="E10" s="15"/>
      <c r="F10" s="17" t="s">
        <v>7</v>
      </c>
      <c r="G10" s="18"/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</row>
    <row r="11" s="2" customFormat="1" ht="16.5" spans="1:8">
      <c r="A11" s="15"/>
      <c r="B11" s="15"/>
      <c r="E11" s="15"/>
      <c r="F11" s="19"/>
      <c r="G11" s="15"/>
      <c r="H11" s="15"/>
    </row>
    <row r="12" s="1" customFormat="1" ht="25" customHeight="1" spans="1:16347">
      <c r="A12" s="20" t="s">
        <v>8</v>
      </c>
      <c r="B12" s="21" t="s">
        <v>9</v>
      </c>
      <c r="C12" s="22" t="s">
        <v>10</v>
      </c>
      <c r="D12" s="23" t="s">
        <v>11</v>
      </c>
      <c r="E12" s="24" t="s">
        <v>12</v>
      </c>
      <c r="F12" s="25" t="s">
        <v>13</v>
      </c>
      <c r="G12" s="24" t="s">
        <v>14</v>
      </c>
      <c r="H12" s="1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</row>
    <row r="13" s="1" customFormat="1" ht="25" customHeight="1" spans="1:16347">
      <c r="A13" s="26"/>
      <c r="B13" s="27" t="s">
        <v>15</v>
      </c>
      <c r="C13" s="28"/>
      <c r="D13" s="29"/>
      <c r="E13" s="29"/>
      <c r="F13" s="30"/>
      <c r="G13" s="29" t="s">
        <v>16</v>
      </c>
      <c r="H13" s="1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</row>
    <row r="14" s="1" customFormat="1" ht="34" customHeight="1" spans="1:16347">
      <c r="A14" s="31"/>
      <c r="B14" s="32"/>
      <c r="C14" s="33"/>
      <c r="D14" s="34"/>
      <c r="E14" s="35"/>
      <c r="F14" s="36"/>
      <c r="G14" s="32"/>
      <c r="H14" s="1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</row>
    <row r="15" s="3" customFormat="1" ht="16.5" spans="1:7">
      <c r="A15" s="37">
        <v>0</v>
      </c>
      <c r="B15" s="38">
        <v>1</v>
      </c>
      <c r="C15" s="38">
        <v>2</v>
      </c>
      <c r="D15" s="38">
        <v>3</v>
      </c>
      <c r="E15" s="38">
        <v>4</v>
      </c>
      <c r="F15" s="39">
        <v>5</v>
      </c>
      <c r="G15" s="40">
        <v>6</v>
      </c>
    </row>
    <row r="16" s="4" customFormat="1" ht="45" spans="1:8">
      <c r="A16" s="41">
        <v>1240</v>
      </c>
      <c r="B16" s="42" t="s">
        <v>17</v>
      </c>
      <c r="C16" s="43" t="s">
        <v>18</v>
      </c>
      <c r="D16" s="44" t="s">
        <v>19</v>
      </c>
      <c r="E16" s="43">
        <v>2024</v>
      </c>
      <c r="F16" s="45">
        <f>105*10.89/1000</f>
        <v>1.14345</v>
      </c>
      <c r="G16" s="46" t="s">
        <v>20</v>
      </c>
      <c r="H16" s="8"/>
    </row>
    <row r="17" s="4" customFormat="1" ht="60" spans="1:8">
      <c r="A17" s="41">
        <v>1241</v>
      </c>
      <c r="B17" s="42" t="s">
        <v>17</v>
      </c>
      <c r="C17" s="43" t="s">
        <v>18</v>
      </c>
      <c r="D17" s="44" t="s">
        <v>21</v>
      </c>
      <c r="E17" s="43">
        <v>2017</v>
      </c>
      <c r="F17" s="45">
        <f>120*21.21/1000</f>
        <v>2.5452</v>
      </c>
      <c r="G17" s="46" t="s">
        <v>22</v>
      </c>
      <c r="H17" s="8"/>
    </row>
    <row r="18" s="4" customFormat="1" ht="52" customHeight="1" spans="1:8">
      <c r="A18" s="41">
        <v>1242</v>
      </c>
      <c r="B18" s="42" t="s">
        <v>17</v>
      </c>
      <c r="C18" s="43" t="s">
        <v>18</v>
      </c>
      <c r="D18" s="44" t="s">
        <v>23</v>
      </c>
      <c r="E18" s="43">
        <v>2024</v>
      </c>
      <c r="F18" s="45">
        <f>23*5.25/1000</f>
        <v>0.12075</v>
      </c>
      <c r="G18" s="46" t="s">
        <v>24</v>
      </c>
      <c r="H18" s="8"/>
    </row>
    <row r="19" s="4" customFormat="1" ht="45" spans="1:8">
      <c r="A19" s="41">
        <v>1243</v>
      </c>
      <c r="B19" s="42" t="s">
        <v>17</v>
      </c>
      <c r="C19" s="43" t="s">
        <v>18</v>
      </c>
      <c r="D19" s="44" t="s">
        <v>25</v>
      </c>
      <c r="E19" s="43">
        <v>2018</v>
      </c>
      <c r="F19" s="45">
        <f>9*21.21/1000</f>
        <v>0.19089</v>
      </c>
      <c r="G19" s="46" t="s">
        <v>26</v>
      </c>
      <c r="H19" s="8"/>
    </row>
    <row r="20" s="4" customFormat="1" ht="45" spans="1:8">
      <c r="A20" s="41">
        <v>1244</v>
      </c>
      <c r="B20" s="42" t="s">
        <v>17</v>
      </c>
      <c r="C20" s="43" t="s">
        <v>18</v>
      </c>
      <c r="D20" s="44" t="s">
        <v>27</v>
      </c>
      <c r="E20" s="43">
        <v>2018</v>
      </c>
      <c r="F20" s="45">
        <f>9*21.21/1000</f>
        <v>0.19089</v>
      </c>
      <c r="G20" s="46" t="s">
        <v>28</v>
      </c>
      <c r="H20" s="8"/>
    </row>
    <row r="21" s="4" customFormat="1" ht="45" spans="1:8">
      <c r="A21" s="41">
        <v>1245</v>
      </c>
      <c r="B21" s="42" t="s">
        <v>17</v>
      </c>
      <c r="C21" s="43" t="s">
        <v>18</v>
      </c>
      <c r="D21" s="44" t="s">
        <v>29</v>
      </c>
      <c r="E21" s="43">
        <v>2022</v>
      </c>
      <c r="F21" s="45">
        <f>12*21.84/1000</f>
        <v>0.26208</v>
      </c>
      <c r="G21" s="46" t="s">
        <v>30</v>
      </c>
      <c r="H21" s="8"/>
    </row>
    <row r="22" s="4" customFormat="1" ht="46" customHeight="1" spans="1:8">
      <c r="A22" s="41">
        <v>1246</v>
      </c>
      <c r="B22" s="42" t="s">
        <v>17</v>
      </c>
      <c r="C22" s="43" t="s">
        <v>18</v>
      </c>
      <c r="D22" s="44" t="s">
        <v>31</v>
      </c>
      <c r="E22" s="43">
        <v>2021</v>
      </c>
      <c r="F22" s="45">
        <f>41*93.31/1000</f>
        <v>3.82571</v>
      </c>
      <c r="G22" s="46" t="s">
        <v>32</v>
      </c>
      <c r="H22" s="8"/>
    </row>
    <row r="23" s="4" customFormat="1" ht="45" spans="1:8">
      <c r="A23" s="41">
        <v>1247</v>
      </c>
      <c r="B23" s="42" t="s">
        <v>17</v>
      </c>
      <c r="C23" s="43" t="s">
        <v>18</v>
      </c>
      <c r="D23" s="44" t="s">
        <v>33</v>
      </c>
      <c r="E23" s="43">
        <v>2024</v>
      </c>
      <c r="F23" s="45">
        <f>45*7.07/1000</f>
        <v>0.31815</v>
      </c>
      <c r="G23" s="46" t="s">
        <v>34</v>
      </c>
      <c r="H23" s="8"/>
    </row>
    <row r="24" s="5" customFormat="1" ht="16.5" spans="1:8">
      <c r="A24" s="47"/>
      <c r="B24" s="48"/>
      <c r="C24" s="49"/>
      <c r="D24" s="50" t="s">
        <v>35</v>
      </c>
      <c r="E24" s="49"/>
      <c r="F24" s="51">
        <f>SUM(F16:F23)</f>
        <v>8.59712</v>
      </c>
      <c r="G24" s="52"/>
      <c r="H24" s="53"/>
    </row>
    <row r="25" s="6" customFormat="1" spans="1:8">
      <c r="A25" s="54"/>
      <c r="B25" s="5"/>
      <c r="C25" s="5"/>
      <c r="D25" s="12"/>
      <c r="F25" s="55"/>
      <c r="G25" s="5"/>
      <c r="H25" s="12"/>
    </row>
    <row r="26" s="6" customFormat="1" spans="1:8">
      <c r="A26" s="56" t="s">
        <v>36</v>
      </c>
      <c r="B26" s="56"/>
      <c r="C26" s="56"/>
      <c r="D26" s="56"/>
      <c r="E26" s="56"/>
      <c r="F26" s="56"/>
      <c r="G26" s="56"/>
      <c r="H26" s="12"/>
    </row>
    <row r="27" s="6" customFormat="1" spans="1:8">
      <c r="A27" s="56"/>
      <c r="B27" s="56"/>
      <c r="C27" s="56"/>
      <c r="D27" s="56"/>
      <c r="E27" s="56"/>
      <c r="F27" s="56"/>
      <c r="G27" s="56"/>
      <c r="H27" s="12"/>
    </row>
    <row r="28" s="6" customFormat="1" spans="1:8">
      <c r="A28" s="57"/>
      <c r="B28" s="5"/>
      <c r="C28" s="5"/>
      <c r="F28" s="55"/>
      <c r="G28" s="5"/>
      <c r="H28" s="12"/>
    </row>
    <row r="29" spans="2:6">
      <c r="B29" s="58"/>
      <c r="D29" s="59" t="s">
        <v>37</v>
      </c>
      <c r="E29" s="9"/>
      <c r="F29" s="11"/>
    </row>
    <row r="30" spans="3:6">
      <c r="C30" s="59" t="s">
        <v>38</v>
      </c>
      <c r="D30" s="59" t="s">
        <v>39</v>
      </c>
      <c r="E30" s="60"/>
      <c r="F30" s="61" t="s">
        <v>40</v>
      </c>
    </row>
    <row r="31" spans="4:6">
      <c r="D31" s="59" t="s">
        <v>41</v>
      </c>
      <c r="E31" s="9"/>
      <c r="F31" s="11"/>
    </row>
    <row r="32" spans="2:6">
      <c r="B32" s="1"/>
      <c r="C32" s="1"/>
      <c r="D32" s="9"/>
      <c r="E32" s="9"/>
      <c r="F32" s="11"/>
    </row>
    <row r="33" spans="2:6">
      <c r="B33" s="1"/>
      <c r="C33" s="1"/>
      <c r="D33" s="9"/>
      <c r="E33" s="9"/>
      <c r="F33" s="11"/>
    </row>
    <row r="34" spans="1:4">
      <c r="A34" s="9"/>
      <c r="B34" s="9"/>
      <c r="C34" s="9"/>
      <c r="D34" s="9"/>
    </row>
    <row r="35" spans="1:4">
      <c r="A35" s="62"/>
      <c r="B35" s="10"/>
      <c r="C35" s="10"/>
      <c r="D35" s="10"/>
    </row>
    <row r="36" spans="1:4">
      <c r="A36" s="62"/>
      <c r="B36" s="10"/>
      <c r="C36" s="10"/>
      <c r="D36" s="10"/>
    </row>
    <row r="37" spans="1:4">
      <c r="A37" s="62"/>
      <c r="B37" s="10"/>
      <c r="C37" s="10"/>
      <c r="D37" s="10"/>
    </row>
    <row r="38" spans="1:4">
      <c r="A38" s="62"/>
      <c r="B38" s="10"/>
      <c r="C38" s="10"/>
      <c r="D38" s="10"/>
    </row>
    <row r="39" spans="1:4">
      <c r="A39" s="62"/>
      <c r="B39" s="10"/>
      <c r="C39" s="10"/>
      <c r="D39" s="10"/>
    </row>
    <row r="40" spans="1:4">
      <c r="A40" s="62"/>
      <c r="B40" s="10"/>
      <c r="C40" s="10"/>
      <c r="D40" s="10"/>
    </row>
    <row r="41" spans="1:4">
      <c r="A41" s="63"/>
      <c r="B41" s="10"/>
      <c r="C41" s="10"/>
      <c r="D41" s="10"/>
    </row>
    <row r="42" spans="1:4">
      <c r="A42" s="63"/>
      <c r="B42" s="10"/>
      <c r="C42" s="10"/>
      <c r="D42" s="64"/>
    </row>
    <row r="43" spans="4:4">
      <c r="D43" s="53"/>
    </row>
    <row r="44" spans="2:4">
      <c r="B44" s="1"/>
      <c r="C44" s="1"/>
      <c r="D44" s="12"/>
    </row>
    <row r="45" spans="1:4">
      <c r="A45" s="63"/>
      <c r="B45" s="65"/>
      <c r="C45" s="65"/>
      <c r="D45" s="65"/>
    </row>
    <row r="46" spans="1:4">
      <c r="A46" s="65"/>
      <c r="B46" s="65"/>
      <c r="C46" s="65"/>
      <c r="D46" s="65"/>
    </row>
    <row r="47" spans="1:6">
      <c r="A47" s="66"/>
      <c r="B47" s="66"/>
      <c r="C47" s="66"/>
      <c r="D47" s="67"/>
      <c r="F47" s="68"/>
    </row>
    <row r="48" spans="1:4">
      <c r="A48" s="69"/>
      <c r="B48" s="65"/>
      <c r="C48" s="65"/>
      <c r="D48" s="65"/>
    </row>
    <row r="49" spans="1:4">
      <c r="A49" s="62"/>
      <c r="B49" s="10"/>
      <c r="C49" s="10"/>
      <c r="D49" s="10"/>
    </row>
    <row r="50" spans="1:4">
      <c r="A50" s="62"/>
      <c r="B50" s="10"/>
      <c r="C50" s="10"/>
      <c r="D50" s="10"/>
    </row>
    <row r="51" spans="1:4">
      <c r="A51" s="62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9"/>
      <c r="B53" s="9"/>
      <c r="C53" s="9"/>
      <c r="D53" s="5"/>
    </row>
  </sheetData>
  <mergeCells count="27">
    <mergeCell ref="A3:D3"/>
    <mergeCell ref="E3:G3"/>
    <mergeCell ref="A4:D4"/>
    <mergeCell ref="E4:G4"/>
    <mergeCell ref="A5:D5"/>
    <mergeCell ref="E5:G5"/>
    <mergeCell ref="A7:G7"/>
    <mergeCell ref="B9:G9"/>
    <mergeCell ref="F10:G10"/>
    <mergeCell ref="D29:F29"/>
    <mergeCell ref="D31:F31"/>
    <mergeCell ref="A34:D34"/>
    <mergeCell ref="A35:D35"/>
    <mergeCell ref="A37:D37"/>
    <mergeCell ref="A39:D39"/>
    <mergeCell ref="A41:D41"/>
    <mergeCell ref="A45:D45"/>
    <mergeCell ref="A47:C47"/>
    <mergeCell ref="A49:D49"/>
    <mergeCell ref="A51:D51"/>
    <mergeCell ref="A53:C53"/>
    <mergeCell ref="A12:A14"/>
    <mergeCell ref="C12:C14"/>
    <mergeCell ref="D12:D14"/>
    <mergeCell ref="E12:E14"/>
    <mergeCell ref="F12:F14"/>
    <mergeCell ref="A26:G27"/>
  </mergeCells>
  <pageMargins left="0.751388888888889" right="0.751388888888889" top="0.472222222222222" bottom="0.472222222222222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B42-106</dc:creator>
  <cp:lastModifiedBy>User</cp:lastModifiedBy>
  <dcterms:created xsi:type="dcterms:W3CDTF">2020-09-15T08:32:00Z</dcterms:created>
  <dcterms:modified xsi:type="dcterms:W3CDTF">2024-09-11T12:08:49Z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1033-12.2.0.18199</vt:lpwstr>
  </property>
  <property fmtid="{D5CDD505-2E9C-101B-9397-08002B2CF9AE}" pid="3" name="ICV">
    <vt:lpwstr>8454D5AE3E1147E28B940C4511C17581_13</vt:lpwstr>
  </property>
</Properties>
</file>