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<sst xmlns="http://schemas.openxmlformats.org/spreadsheetml/2006/main" count="83" uniqueCount="45">
  <si>
    <t xml:space="preserve">CONSILIUL LOCAL AL MUNICIPIULUI PETROSANI </t>
  </si>
  <si>
    <t>ANEXA la HCL 268/2024</t>
  </si>
  <si>
    <r>
      <rPr>
        <sz val="12"/>
        <rFont val="Times New Roman"/>
        <charset val="134"/>
      </rPr>
      <t xml:space="preserve">Județul </t>
    </r>
    <r>
      <rPr>
        <b/>
        <sz val="12"/>
        <rFont val="Times New Roman"/>
        <charset val="134"/>
      </rPr>
      <t>Hunedoara</t>
    </r>
  </si>
  <si>
    <t xml:space="preserve">Comisia specială pentru întocmirea inventarului bunurilor care alcătuiesc </t>
  </si>
  <si>
    <r>
      <rPr>
        <sz val="12"/>
        <rFont val="Times New Roman"/>
        <charset val="134"/>
      </rPr>
      <t>domeniul public/privat al unității admistrativ-teritoriale</t>
    </r>
    <r>
      <rPr>
        <b/>
        <sz val="12"/>
        <rFont val="Times New Roman"/>
        <charset val="134"/>
      </rPr>
      <t xml:space="preserve"> Petroșani</t>
    </r>
  </si>
  <si>
    <t>INVENTARUL  BUNURILOR CARE APARȚIN DOMENIULUI PRIVAT AL MUNICPIULUI PETROȘANI</t>
  </si>
  <si>
    <t>Terenuri  parcelate identificate prin cărți funciare</t>
  </si>
  <si>
    <t>Nr. crt.</t>
  </si>
  <si>
    <t>Codul de</t>
  </si>
  <si>
    <t>Denumirea bunului</t>
  </si>
  <si>
    <t>Elementele de identificare</t>
  </si>
  <si>
    <t>Anul dobândirii sau al dării în folosință</t>
  </si>
  <si>
    <t>Valoare inventar
- mii lei-</t>
  </si>
  <si>
    <t>Situaţia juridică</t>
  </si>
  <si>
    <t>clasificare</t>
  </si>
  <si>
    <t>actuală</t>
  </si>
  <si>
    <t>0.1.</t>
  </si>
  <si>
    <t>Teren</t>
  </si>
  <si>
    <r>
      <rPr>
        <sz val="14"/>
        <rFont val="Times New Roman"/>
        <charset val="134"/>
      </rPr>
      <t>Petroșani, str. Nicolae Iorga, nr. 4/1-2, suprafața 229 mp, nr cadastral 67539, intravilan, categoria de folosință curți construcții, vecinătăți :</t>
    </r>
    <r>
      <rPr>
        <sz val="14"/>
        <color theme="1"/>
        <rFont val="Times New Roman"/>
        <charset val="134"/>
      </rPr>
      <t xml:space="preserve"> la S domeniul public al municipiului Petroșani, la,V,N,E - proprietate particulară.</t>
    </r>
  </si>
  <si>
    <t>CF 67539 Petroșani, dezmembrare din CF 3125 Petroșani</t>
  </si>
  <si>
    <t>Petroșani, str. Dâlja Mare, nr. 48, suprafața 1630 mp, nr.cadastral 67660, intravilan, categoria de folosință curți construcții, vecinătăți : la N,S,V,E - proprietăți particulare</t>
  </si>
  <si>
    <t>CF 67660 Petroșani, dezmembrare din CF 64238</t>
  </si>
  <si>
    <r>
      <rPr>
        <sz val="14"/>
        <rFont val="Times New Roman"/>
        <charset val="134"/>
      </rPr>
      <t xml:space="preserve">Petroșani, str. Fabricii F.N., suprafața 4117 mp, nr. cadastral 67588, intravilan, categoria de folosință curți construcții, vecinătăți : la N și V domeniul public al municipiului Petroșani, </t>
    </r>
    <r>
      <rPr>
        <sz val="14"/>
        <color theme="1"/>
        <rFont val="Times New Roman"/>
        <charset val="134"/>
      </rPr>
      <t>la S și E - proprietăți particulare</t>
    </r>
  </si>
  <si>
    <t>CF 67588 Petroșani, dezmembrare din CF 582 Petroșani</t>
  </si>
  <si>
    <t>Petroșani, str. Cloșca F.N, suprafața 163 mp, nr. cadastral 67694, intravilan, categoria de folosință curți construcții, vecinătăți : la N și E domeniul public al municipiului Petroșani, la V - domeniul privat al municipiului Petroșani, la S - domeniul privat al municipiului Petroșani și proprietate particulară</t>
  </si>
  <si>
    <t>CF 67694 Petroșani, dezmembrare din CF 3123 Petroșani</t>
  </si>
  <si>
    <r>
      <rPr>
        <sz val="14"/>
        <color theme="1"/>
        <rFont val="Times New Roman"/>
        <charset val="134"/>
      </rPr>
      <t>Petroșani, str. 9 Mai, nr. 26, suprafața 25 mp, nr.cadastral 1640, intravilan, categoria de folosință curți construcții, vecinătăți : la N și S proprietate particulară, la V și E domeniul public al municipiului Petroșani</t>
    </r>
    <r>
      <rPr>
        <sz val="14"/>
        <color rgb="FFFF0000"/>
        <rFont val="Times New Roman"/>
        <charset val="134"/>
      </rPr>
      <t xml:space="preserve">  </t>
    </r>
  </si>
  <si>
    <t>CF 62423 Petroșani , dezmembrare din CF 3124 Petroșani</t>
  </si>
  <si>
    <t>Petroșani, str. Calea Romană, F.N., suprafața 225 mp, nr. cadastral 67675, categoria de folosință fâneață, vecinătăți : la V, S și N domeniul public al municipiului Petroșani, la E proprietate particulară</t>
  </si>
  <si>
    <t>CF 67675 Petroșani , dezmembrare din CF 3123 Petroșani</t>
  </si>
  <si>
    <r>
      <rPr>
        <sz val="14"/>
        <rFont val="Times New Roman"/>
        <charset val="134"/>
      </rPr>
      <t>Petroșani, str. 9 Mai, garaj nr. 25, suprafața 26 mp, nr.cadastral 1638, intravilan, categoria de folosință curți construcții, vecinătăți : la N și S proprietate particulară, la V și E domeniul public al municipiului Petroșani.</t>
    </r>
    <r>
      <rPr>
        <sz val="14"/>
        <color rgb="FFFF0000"/>
        <rFont val="Times New Roman"/>
        <charset val="134"/>
      </rPr>
      <t xml:space="preserve">  </t>
    </r>
  </si>
  <si>
    <t>CF 62867 Petroșani, dezmembrare din CF 3124 Petroșani</t>
  </si>
  <si>
    <r>
      <rPr>
        <sz val="14"/>
        <rFont val="Times New Roman"/>
        <charset val="134"/>
      </rPr>
      <t xml:space="preserve">Petroșani, str. 9 Mai, garaj nr. 56, suprafața 34 mp, nr.cadastral 1505, intravilan, categoria de folosință curți construcții, vecinătăți : la N și S proprietate particulară, </t>
    </r>
    <r>
      <rPr>
        <sz val="14"/>
        <color theme="1"/>
        <rFont val="Times New Roman"/>
        <charset val="134"/>
      </rPr>
      <t>la E și V domeniul public al municipiului Petroșani</t>
    </r>
  </si>
  <si>
    <t>CF 66063 Petroșani, dezmembrare din 3124 Petroșani</t>
  </si>
  <si>
    <r>
      <rPr>
        <sz val="14"/>
        <rFont val="Times New Roman"/>
        <charset val="134"/>
      </rPr>
      <t xml:space="preserve">Petroșani, str. Aleea Florilor, garaj nr. 590, suprafața 18 mp, nr. cadastral 218, intravilan, categoria de folosință curți construcții, vecinătăți : la N, E și V proprietate particulară, </t>
    </r>
    <r>
      <rPr>
        <sz val="14"/>
        <color theme="1"/>
        <rFont val="Times New Roman"/>
        <charset val="134"/>
      </rPr>
      <t>la S domeniul privat al municipiului Petroșani.</t>
    </r>
  </si>
  <si>
    <t>CF 67669 Petroșani, dezmembrare din 3124 Petroșani</t>
  </si>
  <si>
    <t>Petroșani, zona de agrement Parângul Mic, suprafața 250 mp, nr. cadastral 63156, intravilan, categoria de folosința curți construcții, vecinătăți : la V drumul județean DJ 709 F, la N, S și E domeniul public al municipiului Petroșani.</t>
  </si>
  <si>
    <t>CF 63156 Petroșani, HCL 169/2024</t>
  </si>
  <si>
    <t>01</t>
  </si>
  <si>
    <t>TOTAL</t>
  </si>
  <si>
    <t>Notă: Terenuri  parcelate identificate prin cărți funciare noi, au fost dezmembrate din cărțile funciare colective, trecute în domeniul privat conform HCL 222/2009, HCL 228/2011 respectiv HCL 259/2011.</t>
  </si>
  <si>
    <t>PRESEDINTE DE SEDINTA</t>
  </si>
  <si>
    <t>CONTRASEMNEAZA</t>
  </si>
  <si>
    <t xml:space="preserve">            VLAD ALEXANDRU LAUTARU                                                                                                                     SECRETAR GENERAL                    </t>
  </si>
  <si>
    <t xml:space="preserve">                                                                                                                                                                              OANA-MARIA PARIS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</si>
</sst>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  <numFmt numFmtId="180" formatCode="#,##0.000000_ "/>
    <numFmt numFmtId="181" formatCode="0.000000_ "/>
  </numFmts>
  <fonts count="42">
    <font>
      <sz val="11"/>
      <color theme="1"/>
      <name val="Calibri"/>
      <charset val="134"/>
      <scheme val="minor"/>
    </font>
    <font>
      <sz val="11"/>
      <name val="Times New Roman"/>
      <charset val="134"/>
    </font>
    <font>
      <sz val="10"/>
      <name val="Times New Roman"/>
      <charset val="0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1"/>
      <name val="Times New Roman"/>
      <charset val="0"/>
    </font>
    <font>
      <sz val="12"/>
      <name val="Times New Roman"/>
      <charset val="134"/>
    </font>
    <font>
      <b/>
      <sz val="12"/>
      <name val="Times New Roman"/>
      <charset val="0"/>
    </font>
    <font>
      <b/>
      <sz val="14"/>
      <name val="Times New Roman"/>
      <charset val="0"/>
    </font>
    <font>
      <sz val="14"/>
      <name val="Times New Roman"/>
      <charset val="0"/>
    </font>
    <font>
      <b/>
      <sz val="10"/>
      <name val="Times New Roman"/>
      <charset val="0"/>
    </font>
    <font>
      <sz val="14"/>
      <name val="Times New Roman"/>
      <charset val="134"/>
    </font>
    <font>
      <sz val="14"/>
      <color theme="1"/>
      <name val="Times New Roman"/>
      <charset val="134"/>
    </font>
    <font>
      <b/>
      <sz val="14"/>
      <name val="Times New Roman"/>
      <charset val="134"/>
    </font>
    <font>
      <sz val="9"/>
      <name val="Times New Roman"/>
      <charset val="0"/>
    </font>
    <font>
      <sz val="9"/>
      <name val="Times New Roman"/>
      <charset val="134"/>
    </font>
    <font>
      <sz val="10"/>
      <name val="Times New Roman"/>
      <charset val="134"/>
    </font>
    <font>
      <sz val="11"/>
      <color rgb="FFFF0000"/>
      <name val="Times New Roman"/>
      <charset val="134"/>
    </font>
    <font>
      <sz val="9"/>
      <name val="Arial"/>
      <charset val="0"/>
    </font>
    <font>
      <b/>
      <sz val="9"/>
      <name val="Arial"/>
      <charset val="0"/>
    </font>
    <font>
      <sz val="9"/>
      <color rgb="FFFF0000"/>
      <name val="Arial"/>
      <charset val="0"/>
    </font>
    <font>
      <b/>
      <sz val="8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24" applyNumberFormat="0" applyAlignment="0" applyProtection="0">
      <alignment vertical="center"/>
    </xf>
    <xf numFmtId="0" fontId="31" fillId="5" borderId="25" applyNumberFormat="0" applyAlignment="0" applyProtection="0">
      <alignment vertical="center"/>
    </xf>
    <xf numFmtId="0" fontId="32" fillId="5" borderId="24" applyNumberFormat="0" applyAlignment="0" applyProtection="0">
      <alignment vertical="center"/>
    </xf>
    <xf numFmtId="0" fontId="33" fillId="6" borderId="26" applyNumberFormat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2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" fontId="7" fillId="0" borderId="9" xfId="0" applyNumberFormat="1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1" fontId="7" fillId="0" borderId="14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vertical="center" wrapText="1"/>
    </xf>
    <xf numFmtId="180" fontId="11" fillId="0" borderId="16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6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181" fontId="13" fillId="0" borderId="19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vertical="center" wrapText="1"/>
    </xf>
    <xf numFmtId="4" fontId="15" fillId="0" borderId="13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center" vertical="center" wrapText="1"/>
    </xf>
    <xf numFmtId="49" fontId="14" fillId="0" borderId="16" xfId="0" applyNumberFormat="1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4" fontId="15" fillId="0" borderId="16" xfId="0" applyNumberFormat="1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left" vertical="center"/>
    </xf>
    <xf numFmtId="0" fontId="15" fillId="0" borderId="16" xfId="0" applyFont="1" applyBorder="1" applyAlignment="1">
      <alignment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8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" fontId="4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4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2" fontId="2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XEF97"/>
  <sheetViews>
    <sheetView tabSelected="1" zoomScale="110" zoomScaleNormal="110" workbookViewId="0">
      <selection activeCell="E6" sqref="E6"/>
    </sheetView>
  </sheetViews>
  <sheetFormatPr defaultColWidth="9.14285714285714" defaultRowHeight="15"/>
  <cols>
    <col min="1" max="1" width="7.71428571428571" style="4" customWidth="1"/>
    <col min="2" max="2" width="11.4285714285714" style="4" customWidth="1"/>
    <col min="3" max="3" width="9.42857142857143" style="4" customWidth="1"/>
    <col min="4" max="4" width="61.7809523809524" style="4" customWidth="1"/>
    <col min="5" max="5" width="11.8095238095238" style="4" customWidth="1"/>
    <col min="6" max="6" width="16.8571428571429" style="7" customWidth="1"/>
    <col min="7" max="7" width="20.5714285714286" style="4" customWidth="1"/>
    <col min="8" max="8" width="22.5714285714286" style="8" customWidth="1"/>
    <col min="9" max="9" width="9.14285714285714" style="4"/>
    <col min="10" max="10" width="6" style="4" customWidth="1"/>
    <col min="11" max="11" width="8.85714285714286" style="4" customWidth="1"/>
    <col min="12" max="12" width="8.28571428571429" style="4" customWidth="1"/>
    <col min="13" max="16384" width="9.14285714285714" style="4"/>
  </cols>
  <sheetData>
    <row r="2" s="1" customFormat="1" spans="1:8">
      <c r="A2" s="4"/>
      <c r="B2" s="4" t="s">
        <v>0</v>
      </c>
      <c r="C2" s="4"/>
      <c r="D2" s="4"/>
      <c r="E2" s="9" t="s">
        <v>1</v>
      </c>
      <c r="F2" s="10"/>
      <c r="G2" s="4"/>
      <c r="H2" s="11"/>
    </row>
    <row r="3" s="1" customFormat="1" ht="15.75" spans="1:8">
      <c r="A3" s="12" t="s">
        <v>2</v>
      </c>
      <c r="B3" s="12"/>
      <c r="C3" s="12"/>
      <c r="D3" s="12"/>
      <c r="E3" s="11"/>
      <c r="F3" s="13"/>
      <c r="G3" s="11"/>
      <c r="H3" s="11"/>
    </row>
    <row r="4" s="1" customFormat="1" ht="15.75" spans="1:8">
      <c r="A4" s="12" t="s">
        <v>3</v>
      </c>
      <c r="B4" s="12"/>
      <c r="C4" s="12"/>
      <c r="D4" s="12"/>
      <c r="E4" s="14"/>
      <c r="F4" s="15"/>
      <c r="G4" s="14"/>
      <c r="H4" s="11"/>
    </row>
    <row r="5" s="1" customFormat="1" ht="15.75" spans="1:8">
      <c r="A5" s="12" t="s">
        <v>4</v>
      </c>
      <c r="B5" s="12"/>
      <c r="C5" s="12"/>
      <c r="D5" s="12"/>
      <c r="E5" s="11"/>
      <c r="F5" s="13"/>
      <c r="G5" s="11"/>
      <c r="H5" s="11"/>
    </row>
    <row r="6" s="1" customFormat="1" spans="1:8">
      <c r="A6" s="16"/>
      <c r="B6" s="16"/>
      <c r="C6" s="16"/>
      <c r="D6" s="16"/>
      <c r="E6" s="11"/>
      <c r="F6" s="13"/>
      <c r="G6" s="11"/>
      <c r="H6" s="11"/>
    </row>
    <row r="7" s="1" customFormat="1" spans="1:8">
      <c r="A7" s="4"/>
      <c r="B7" s="4"/>
      <c r="C7" s="4"/>
      <c r="D7" s="4"/>
      <c r="E7" s="4"/>
      <c r="F7" s="7"/>
      <c r="G7" s="4"/>
      <c r="H7" s="11"/>
    </row>
    <row r="8" s="1" customFormat="1" ht="15.75" spans="1:16360">
      <c r="A8" s="17"/>
      <c r="B8" s="2"/>
      <c r="C8" s="18" t="s">
        <v>5</v>
      </c>
      <c r="D8" s="18"/>
      <c r="E8" s="18"/>
      <c r="F8" s="19"/>
      <c r="G8" s="18"/>
      <c r="H8" s="1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</row>
    <row r="9" s="1" customFormat="1" ht="15.75" spans="1:16360">
      <c r="A9" s="17"/>
      <c r="B9" s="2"/>
      <c r="C9" s="18"/>
      <c r="D9" s="18"/>
      <c r="E9" s="18"/>
      <c r="F9" s="19"/>
      <c r="G9" s="18"/>
      <c r="H9" s="1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</row>
    <row r="10" s="2" customFormat="1" ht="12.75" spans="1:8">
      <c r="A10" s="17"/>
      <c r="B10" s="17"/>
      <c r="E10" s="17"/>
      <c r="F10" s="20"/>
      <c r="G10" s="17"/>
      <c r="H10" s="17"/>
    </row>
    <row r="11" s="1" customFormat="1" ht="18.75" spans="1:16360">
      <c r="A11" s="17"/>
      <c r="B11" s="21" t="s">
        <v>6</v>
      </c>
      <c r="C11" s="21"/>
      <c r="D11" s="21"/>
      <c r="E11" s="21"/>
      <c r="F11" s="22"/>
      <c r="G11" s="21"/>
      <c r="H11" s="1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</row>
    <row r="12" s="1" customFormat="1" ht="18.75" spans="1:16360">
      <c r="A12" s="17"/>
      <c r="B12" s="23"/>
      <c r="C12" s="24"/>
      <c r="D12" s="24"/>
      <c r="E12" s="23"/>
      <c r="H12" s="1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</row>
    <row r="13" s="1" customFormat="1" spans="1:16360">
      <c r="A13" s="17"/>
      <c r="B13" s="17"/>
      <c r="C13" s="2"/>
      <c r="D13" s="2"/>
      <c r="E13" s="17"/>
      <c r="F13" s="25"/>
      <c r="G13" s="26"/>
      <c r="H13" s="1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</row>
    <row r="14" s="1" customFormat="1" spans="1:16360">
      <c r="A14" s="17"/>
      <c r="B14" s="17"/>
      <c r="C14" s="2"/>
      <c r="D14" s="2"/>
      <c r="E14" s="17"/>
      <c r="F14" s="25"/>
      <c r="G14" s="26"/>
      <c r="H14" s="1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</row>
    <row r="15" s="2" customFormat="1" ht="13.5" spans="1:8">
      <c r="A15" s="17"/>
      <c r="B15" s="17"/>
      <c r="E15" s="17"/>
      <c r="F15" s="20"/>
      <c r="G15" s="17"/>
      <c r="H15" s="17"/>
    </row>
    <row r="16" s="1" customFormat="1" ht="25" customHeight="1" spans="1:16360">
      <c r="A16" s="27" t="s">
        <v>7</v>
      </c>
      <c r="B16" s="28" t="s">
        <v>8</v>
      </c>
      <c r="C16" s="29" t="s">
        <v>9</v>
      </c>
      <c r="D16" s="30" t="s">
        <v>10</v>
      </c>
      <c r="E16" s="31" t="s">
        <v>11</v>
      </c>
      <c r="F16" s="32" t="s">
        <v>12</v>
      </c>
      <c r="G16" s="31" t="s">
        <v>13</v>
      </c>
      <c r="H16" s="1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</row>
    <row r="17" s="1" customFormat="1" ht="25" customHeight="1" spans="1:16360">
      <c r="A17" s="33"/>
      <c r="B17" s="34" t="s">
        <v>14</v>
      </c>
      <c r="C17" s="35"/>
      <c r="D17" s="36"/>
      <c r="E17" s="36"/>
      <c r="F17" s="37"/>
      <c r="G17" s="36" t="s">
        <v>15</v>
      </c>
      <c r="H17" s="1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</row>
    <row r="18" s="1" customFormat="1" ht="34" customHeight="1" spans="1:16360">
      <c r="A18" s="38"/>
      <c r="B18" s="39"/>
      <c r="C18" s="40"/>
      <c r="D18" s="41"/>
      <c r="E18" s="42"/>
      <c r="F18" s="43"/>
      <c r="G18" s="39"/>
      <c r="H18" s="1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</row>
    <row r="19" s="3" customFormat="1" ht="16.5" spans="1:7">
      <c r="A19" s="44">
        <v>0</v>
      </c>
      <c r="B19" s="45">
        <v>1</v>
      </c>
      <c r="C19" s="45">
        <v>2</v>
      </c>
      <c r="D19" s="45">
        <v>3</v>
      </c>
      <c r="E19" s="45">
        <v>4</v>
      </c>
      <c r="F19" s="46">
        <v>5</v>
      </c>
      <c r="G19" s="47">
        <v>6</v>
      </c>
    </row>
    <row r="20" s="4" customFormat="1" ht="94" customHeight="1" spans="1:8">
      <c r="A20" s="48">
        <v>1198</v>
      </c>
      <c r="B20" s="49" t="s">
        <v>16</v>
      </c>
      <c r="C20" s="50" t="s">
        <v>17</v>
      </c>
      <c r="D20" s="51" t="s">
        <v>18</v>
      </c>
      <c r="E20" s="50">
        <v>2023</v>
      </c>
      <c r="F20" s="52">
        <f>229*131.01/1000</f>
        <v>30.00129</v>
      </c>
      <c r="G20" s="53" t="s">
        <v>19</v>
      </c>
      <c r="H20" s="8"/>
    </row>
    <row r="21" s="4" customFormat="1" ht="75" spans="1:8">
      <c r="A21" s="48">
        <v>1199</v>
      </c>
      <c r="B21" s="49" t="s">
        <v>16</v>
      </c>
      <c r="C21" s="50" t="s">
        <v>17</v>
      </c>
      <c r="D21" s="51" t="s">
        <v>20</v>
      </c>
      <c r="E21" s="50">
        <v>2004</v>
      </c>
      <c r="F21" s="52">
        <f>1630*2.14/1000</f>
        <v>3.4882</v>
      </c>
      <c r="G21" s="53" t="s">
        <v>21</v>
      </c>
      <c r="H21" s="8"/>
    </row>
    <row r="22" s="4" customFormat="1" ht="75" spans="1:8">
      <c r="A22" s="48">
        <v>1200</v>
      </c>
      <c r="B22" s="49" t="s">
        <v>16</v>
      </c>
      <c r="C22" s="50" t="s">
        <v>17</v>
      </c>
      <c r="D22" s="51" t="s">
        <v>22</v>
      </c>
      <c r="E22" s="50">
        <v>2023</v>
      </c>
      <c r="F22" s="52">
        <f>4117*25.83/1000</f>
        <v>106.34211</v>
      </c>
      <c r="G22" s="53" t="s">
        <v>23</v>
      </c>
      <c r="H22" s="8"/>
    </row>
    <row r="23" s="4" customFormat="1" ht="112.5" spans="1:8">
      <c r="A23" s="48">
        <v>1201</v>
      </c>
      <c r="B23" s="49" t="s">
        <v>16</v>
      </c>
      <c r="C23" s="50" t="s">
        <v>17</v>
      </c>
      <c r="D23" s="51" t="s">
        <v>24</v>
      </c>
      <c r="E23" s="50">
        <v>2024</v>
      </c>
      <c r="F23" s="52">
        <f>163*69.31/1000</f>
        <v>11.29753</v>
      </c>
      <c r="G23" s="53" t="s">
        <v>25</v>
      </c>
      <c r="H23" s="8"/>
    </row>
    <row r="24" s="4" customFormat="1" ht="75" spans="1:8">
      <c r="A24" s="48">
        <v>1202</v>
      </c>
      <c r="B24" s="49" t="s">
        <v>16</v>
      </c>
      <c r="C24" s="50" t="s">
        <v>17</v>
      </c>
      <c r="D24" s="54" t="s">
        <v>26</v>
      </c>
      <c r="E24" s="50">
        <v>2024</v>
      </c>
      <c r="F24" s="52">
        <f>25*5.25/1000</f>
        <v>0.13125</v>
      </c>
      <c r="G24" s="53" t="s">
        <v>27</v>
      </c>
      <c r="H24" s="8"/>
    </row>
    <row r="25" s="4" customFormat="1" ht="75" spans="1:8">
      <c r="A25" s="48">
        <v>1203</v>
      </c>
      <c r="B25" s="49" t="s">
        <v>16</v>
      </c>
      <c r="C25" s="50" t="s">
        <v>17</v>
      </c>
      <c r="D25" s="51" t="s">
        <v>28</v>
      </c>
      <c r="E25" s="50">
        <v>2024</v>
      </c>
      <c r="F25" s="52">
        <f>225*69.31/1000</f>
        <v>15.59475</v>
      </c>
      <c r="G25" s="53" t="s">
        <v>29</v>
      </c>
      <c r="H25" s="8"/>
    </row>
    <row r="26" s="4" customFormat="1" ht="75" spans="1:8">
      <c r="A26" s="48">
        <v>1204</v>
      </c>
      <c r="B26" s="49" t="s">
        <v>16</v>
      </c>
      <c r="C26" s="50" t="s">
        <v>17</v>
      </c>
      <c r="D26" s="51" t="s">
        <v>30</v>
      </c>
      <c r="E26" s="50">
        <v>2024</v>
      </c>
      <c r="F26" s="52">
        <f>26*5.25/1000</f>
        <v>0.1365</v>
      </c>
      <c r="G26" s="53" t="s">
        <v>31</v>
      </c>
      <c r="H26" s="8"/>
    </row>
    <row r="27" s="4" customFormat="1" ht="75" spans="1:8">
      <c r="A27" s="48">
        <v>1205</v>
      </c>
      <c r="B27" s="49" t="s">
        <v>16</v>
      </c>
      <c r="C27" s="50" t="s">
        <v>17</v>
      </c>
      <c r="D27" s="51" t="s">
        <v>32</v>
      </c>
      <c r="E27" s="50">
        <v>2024</v>
      </c>
      <c r="F27" s="52">
        <f>34*5.25/1000</f>
        <v>0.1785</v>
      </c>
      <c r="G27" s="53" t="s">
        <v>33</v>
      </c>
      <c r="H27" s="8"/>
    </row>
    <row r="28" s="4" customFormat="1" ht="100" customHeight="1" spans="1:8">
      <c r="A28" s="48">
        <v>1206</v>
      </c>
      <c r="B28" s="49" t="s">
        <v>16</v>
      </c>
      <c r="C28" s="50" t="s">
        <v>17</v>
      </c>
      <c r="D28" s="51" t="s">
        <v>34</v>
      </c>
      <c r="E28" s="50">
        <v>2024</v>
      </c>
      <c r="F28" s="52">
        <f>18*5.25/1000</f>
        <v>0.0945</v>
      </c>
      <c r="G28" s="53" t="s">
        <v>35</v>
      </c>
      <c r="H28" s="8"/>
    </row>
    <row r="29" s="4" customFormat="1" ht="93" customHeight="1" spans="1:9">
      <c r="A29" s="48">
        <v>1207</v>
      </c>
      <c r="B29" s="49" t="s">
        <v>16</v>
      </c>
      <c r="C29" s="50" t="s">
        <v>17</v>
      </c>
      <c r="D29" s="51" t="s">
        <v>36</v>
      </c>
      <c r="E29" s="50">
        <v>2024</v>
      </c>
      <c r="F29" s="52">
        <f>250*21.21/1000</f>
        <v>5.3025</v>
      </c>
      <c r="G29" s="53" t="s">
        <v>37</v>
      </c>
      <c r="H29" s="8"/>
      <c r="I29" s="79"/>
    </row>
    <row r="30" s="4" customFormat="1" ht="18.75" hidden="1" spans="1:9">
      <c r="A30" s="48"/>
      <c r="B30" s="49" t="s">
        <v>38</v>
      </c>
      <c r="C30" s="50"/>
      <c r="D30" s="51"/>
      <c r="E30" s="50"/>
      <c r="F30" s="55"/>
      <c r="G30" s="56"/>
      <c r="H30" s="8"/>
      <c r="I30" s="79"/>
    </row>
    <row r="31" s="4" customFormat="1" ht="18.75" hidden="1" spans="1:9">
      <c r="A31" s="48"/>
      <c r="B31" s="49" t="s">
        <v>38</v>
      </c>
      <c r="C31" s="50"/>
      <c r="D31" s="51"/>
      <c r="E31" s="50"/>
      <c r="F31" s="55"/>
      <c r="G31" s="56"/>
      <c r="H31" s="8"/>
      <c r="I31" s="79"/>
    </row>
    <row r="32" s="4" customFormat="1" ht="18.75" hidden="1" spans="1:9">
      <c r="A32" s="48"/>
      <c r="B32" s="49" t="s">
        <v>38</v>
      </c>
      <c r="C32" s="50"/>
      <c r="D32" s="51"/>
      <c r="E32" s="50"/>
      <c r="F32" s="55"/>
      <c r="G32" s="56"/>
      <c r="H32" s="8"/>
      <c r="I32" s="79"/>
    </row>
    <row r="33" s="4" customFormat="1" ht="18.75" hidden="1" spans="1:9">
      <c r="A33" s="48"/>
      <c r="B33" s="49" t="s">
        <v>38</v>
      </c>
      <c r="C33" s="50"/>
      <c r="D33" s="51"/>
      <c r="E33" s="50"/>
      <c r="F33" s="55"/>
      <c r="G33" s="56"/>
      <c r="H33" s="8"/>
      <c r="I33" s="79"/>
    </row>
    <row r="34" s="4" customFormat="1" ht="18.75" hidden="1" spans="1:9">
      <c r="A34" s="48"/>
      <c r="B34" s="57" t="s">
        <v>38</v>
      </c>
      <c r="C34" s="50"/>
      <c r="D34" s="51"/>
      <c r="E34" s="50"/>
      <c r="F34" s="55"/>
      <c r="G34" s="56"/>
      <c r="H34" s="8"/>
      <c r="I34" s="79"/>
    </row>
    <row r="35" s="4" customFormat="1" ht="18.75" hidden="1" spans="1:9">
      <c r="A35" s="48"/>
      <c r="B35" s="49" t="s">
        <v>38</v>
      </c>
      <c r="C35" s="50"/>
      <c r="D35" s="51"/>
      <c r="E35" s="50"/>
      <c r="F35" s="55"/>
      <c r="G35" s="56"/>
      <c r="H35" s="8"/>
      <c r="I35" s="79"/>
    </row>
    <row r="36" s="4" customFormat="1" ht="18.75" hidden="1" spans="1:19">
      <c r="A36" s="48"/>
      <c r="B36" s="49" t="s">
        <v>38</v>
      </c>
      <c r="C36" s="50"/>
      <c r="D36" s="51"/>
      <c r="E36" s="50"/>
      <c r="F36" s="55"/>
      <c r="G36" s="56"/>
      <c r="H36" s="8"/>
      <c r="I36" s="79"/>
      <c r="Q36" s="81"/>
      <c r="R36" s="81"/>
      <c r="S36" s="81"/>
    </row>
    <row r="37" s="4" customFormat="1" ht="18.75" hidden="1" spans="1:9">
      <c r="A37" s="48"/>
      <c r="B37" s="49" t="s">
        <v>38</v>
      </c>
      <c r="C37" s="50"/>
      <c r="D37" s="51"/>
      <c r="E37" s="50"/>
      <c r="F37" s="55"/>
      <c r="G37" s="56"/>
      <c r="H37" s="8"/>
      <c r="I37" s="79"/>
    </row>
    <row r="38" s="4" customFormat="1" ht="18.75" hidden="1" spans="1:9">
      <c r="A38" s="48"/>
      <c r="B38" s="49" t="s">
        <v>38</v>
      </c>
      <c r="C38" s="50"/>
      <c r="D38" s="51"/>
      <c r="E38" s="50"/>
      <c r="F38" s="55"/>
      <c r="G38" s="56"/>
      <c r="H38" s="8"/>
      <c r="I38" s="79"/>
    </row>
    <row r="39" s="4" customFormat="1" ht="18.75" hidden="1" spans="1:9">
      <c r="A39" s="48"/>
      <c r="B39" s="49" t="s">
        <v>38</v>
      </c>
      <c r="C39" s="50"/>
      <c r="D39" s="51"/>
      <c r="E39" s="50"/>
      <c r="F39" s="55"/>
      <c r="G39" s="56"/>
      <c r="H39" s="8"/>
      <c r="I39" s="79"/>
    </row>
    <row r="40" s="4" customFormat="1" ht="18.75" hidden="1" spans="1:8">
      <c r="A40" s="48"/>
      <c r="B40" s="49" t="s">
        <v>38</v>
      </c>
      <c r="C40" s="50"/>
      <c r="D40" s="51"/>
      <c r="E40" s="50"/>
      <c r="F40" s="55"/>
      <c r="G40" s="56"/>
      <c r="H40" s="8"/>
    </row>
    <row r="41" s="4" customFormat="1" ht="18.75" hidden="1" spans="1:8">
      <c r="A41" s="48"/>
      <c r="B41" s="49" t="s">
        <v>38</v>
      </c>
      <c r="C41" s="50"/>
      <c r="D41" s="51"/>
      <c r="E41" s="50"/>
      <c r="F41" s="55"/>
      <c r="G41" s="56"/>
      <c r="H41" s="8"/>
    </row>
    <row r="42" s="4" customFormat="1" ht="18.75" hidden="1" spans="1:8">
      <c r="A42" s="48"/>
      <c r="B42" s="49" t="s">
        <v>38</v>
      </c>
      <c r="C42" s="50"/>
      <c r="D42" s="51"/>
      <c r="E42" s="50"/>
      <c r="F42" s="55"/>
      <c r="G42" s="56"/>
      <c r="H42" s="8"/>
    </row>
    <row r="43" s="4" customFormat="1" ht="18.75" hidden="1" spans="1:8">
      <c r="A43" s="48"/>
      <c r="B43" s="49" t="s">
        <v>38</v>
      </c>
      <c r="C43" s="50"/>
      <c r="D43" s="51"/>
      <c r="E43" s="50"/>
      <c r="F43" s="55"/>
      <c r="G43" s="56"/>
      <c r="H43" s="8"/>
    </row>
    <row r="44" s="4" customFormat="1" ht="18.75" hidden="1" spans="1:8">
      <c r="A44" s="48"/>
      <c r="B44" s="49" t="s">
        <v>38</v>
      </c>
      <c r="C44" s="50"/>
      <c r="D44" s="51"/>
      <c r="E44" s="50"/>
      <c r="F44" s="55"/>
      <c r="G44" s="56"/>
      <c r="H44" s="8"/>
    </row>
    <row r="45" s="4" customFormat="1" ht="18.75" hidden="1" spans="1:11">
      <c r="A45" s="48"/>
      <c r="B45" s="49" t="s">
        <v>38</v>
      </c>
      <c r="C45" s="50"/>
      <c r="D45" s="51"/>
      <c r="E45" s="50"/>
      <c r="F45" s="55"/>
      <c r="G45" s="56"/>
      <c r="H45" s="8"/>
      <c r="K45" s="79"/>
    </row>
    <row r="46" s="4" customFormat="1" ht="18.75" hidden="1" spans="1:11">
      <c r="A46" s="48"/>
      <c r="B46" s="49" t="s">
        <v>38</v>
      </c>
      <c r="C46" s="50"/>
      <c r="D46" s="51"/>
      <c r="E46" s="50"/>
      <c r="F46" s="55"/>
      <c r="G46" s="56"/>
      <c r="H46" s="8"/>
      <c r="K46" s="79"/>
    </row>
    <row r="47" s="4" customFormat="1" ht="18.75" hidden="1" spans="1:11">
      <c r="A47" s="48"/>
      <c r="B47" s="49" t="s">
        <v>38</v>
      </c>
      <c r="C47" s="50"/>
      <c r="D47" s="51"/>
      <c r="E47" s="50"/>
      <c r="F47" s="55"/>
      <c r="G47" s="56"/>
      <c r="H47" s="8"/>
      <c r="K47" s="79"/>
    </row>
    <row r="48" s="4" customFormat="1" ht="18.75" hidden="1" spans="1:11">
      <c r="A48" s="48"/>
      <c r="B48" s="49" t="s">
        <v>38</v>
      </c>
      <c r="C48" s="50"/>
      <c r="D48" s="51"/>
      <c r="E48" s="50"/>
      <c r="F48" s="55"/>
      <c r="G48" s="56"/>
      <c r="H48" s="8"/>
      <c r="K48" s="79"/>
    </row>
    <row r="49" s="4" customFormat="1" ht="18.75" hidden="1" spans="1:11">
      <c r="A49" s="48"/>
      <c r="B49" s="49" t="s">
        <v>38</v>
      </c>
      <c r="C49" s="50"/>
      <c r="D49" s="51"/>
      <c r="E49" s="50"/>
      <c r="F49" s="55"/>
      <c r="G49" s="56"/>
      <c r="H49" s="8"/>
      <c r="K49" s="79"/>
    </row>
    <row r="50" s="4" customFormat="1" ht="18.75" hidden="1" spans="1:11">
      <c r="A50" s="48"/>
      <c r="B50" s="49" t="s">
        <v>38</v>
      </c>
      <c r="C50" s="50"/>
      <c r="D50" s="51"/>
      <c r="E50" s="50"/>
      <c r="F50" s="55"/>
      <c r="G50" s="56"/>
      <c r="H50" s="8"/>
      <c r="K50" s="79"/>
    </row>
    <row r="51" s="5" customFormat="1" ht="19.5" spans="1:8">
      <c r="A51" s="58"/>
      <c r="B51" s="59"/>
      <c r="C51" s="60"/>
      <c r="D51" s="61" t="s">
        <v>39</v>
      </c>
      <c r="E51" s="60"/>
      <c r="F51" s="62">
        <f>SUM(F20:F50)</f>
        <v>172.56713</v>
      </c>
      <c r="G51" s="63"/>
      <c r="H51" s="64"/>
    </row>
    <row r="52" s="4" customFormat="1" hidden="1" spans="1:8">
      <c r="A52" s="65"/>
      <c r="B52" s="66"/>
      <c r="C52" s="67"/>
      <c r="D52" s="68"/>
      <c r="E52" s="67"/>
      <c r="F52" s="69"/>
      <c r="G52" s="70"/>
      <c r="H52" s="8"/>
    </row>
    <row r="53" s="4" customFormat="1" hidden="1" spans="1:8">
      <c r="A53" s="71"/>
      <c r="B53" s="72"/>
      <c r="C53" s="73"/>
      <c r="D53" s="74"/>
      <c r="E53" s="73"/>
      <c r="F53" s="75"/>
      <c r="G53" s="76"/>
      <c r="H53" s="8"/>
    </row>
    <row r="54" s="4" customFormat="1" hidden="1" spans="1:8">
      <c r="A54" s="71"/>
      <c r="B54" s="72"/>
      <c r="C54" s="73"/>
      <c r="D54" s="74"/>
      <c r="E54" s="73"/>
      <c r="F54" s="75"/>
      <c r="G54" s="76"/>
      <c r="H54" s="8"/>
    </row>
    <row r="55" s="4" customFormat="1" hidden="1" spans="1:8">
      <c r="A55" s="71"/>
      <c r="B55" s="72"/>
      <c r="C55" s="73"/>
      <c r="D55" s="74"/>
      <c r="E55" s="73"/>
      <c r="F55" s="75"/>
      <c r="G55" s="76"/>
      <c r="H55" s="8"/>
    </row>
    <row r="56" s="4" customFormat="1" hidden="1" spans="1:8">
      <c r="A56" s="71"/>
      <c r="B56" s="72"/>
      <c r="C56" s="73"/>
      <c r="D56" s="74"/>
      <c r="E56" s="73"/>
      <c r="F56" s="75"/>
      <c r="G56" s="76"/>
      <c r="H56" s="8"/>
    </row>
    <row r="57" s="4" customFormat="1" hidden="1" spans="1:8">
      <c r="A57" s="71"/>
      <c r="B57" s="72"/>
      <c r="C57" s="73"/>
      <c r="D57" s="74"/>
      <c r="E57" s="73"/>
      <c r="F57" s="75"/>
      <c r="G57" s="76"/>
      <c r="H57" s="8"/>
    </row>
    <row r="58" s="4" customFormat="1" hidden="1" spans="1:11">
      <c r="A58" s="71"/>
      <c r="B58" s="72"/>
      <c r="C58" s="73"/>
      <c r="D58" s="77"/>
      <c r="E58" s="73"/>
      <c r="F58" s="75"/>
      <c r="G58" s="76"/>
      <c r="H58" s="8"/>
      <c r="I58" s="80"/>
      <c r="J58" s="80"/>
      <c r="K58" s="80"/>
    </row>
    <row r="59" s="4" customFormat="1" hidden="1" spans="1:8">
      <c r="A59" s="71"/>
      <c r="B59" s="72"/>
      <c r="C59" s="73"/>
      <c r="D59" s="74"/>
      <c r="E59" s="78"/>
      <c r="F59" s="75"/>
      <c r="G59" s="76"/>
      <c r="H59" s="8"/>
    </row>
    <row r="60" s="4" customFormat="1" hidden="1" spans="1:8">
      <c r="A60" s="71"/>
      <c r="B60" s="72"/>
      <c r="C60" s="73"/>
      <c r="D60" s="74"/>
      <c r="E60" s="73"/>
      <c r="F60" s="75"/>
      <c r="G60" s="76"/>
      <c r="H60" s="8"/>
    </row>
    <row r="61" s="4" customFormat="1" hidden="1" spans="1:8">
      <c r="A61" s="71"/>
      <c r="B61" s="72"/>
      <c r="C61" s="73"/>
      <c r="D61" s="74"/>
      <c r="E61" s="73"/>
      <c r="F61" s="75"/>
      <c r="G61" s="76"/>
      <c r="H61" s="8"/>
    </row>
    <row r="62" s="4" customFormat="1" hidden="1" spans="1:8">
      <c r="A62" s="71"/>
      <c r="B62" s="72"/>
      <c r="C62" s="73"/>
      <c r="D62" s="74"/>
      <c r="E62" s="73"/>
      <c r="F62" s="75"/>
      <c r="G62" s="76"/>
      <c r="H62" s="8"/>
    </row>
    <row r="63" s="4" customFormat="1" hidden="1" spans="1:8">
      <c r="A63" s="71"/>
      <c r="B63" s="72"/>
      <c r="C63" s="73"/>
      <c r="D63" s="74"/>
      <c r="E63" s="73"/>
      <c r="F63" s="75"/>
      <c r="G63" s="76"/>
      <c r="H63" s="8"/>
    </row>
    <row r="64" s="4" customFormat="1" hidden="1" spans="1:8">
      <c r="A64" s="71"/>
      <c r="B64" s="72"/>
      <c r="C64" s="73"/>
      <c r="D64" s="74"/>
      <c r="E64" s="73"/>
      <c r="F64" s="75"/>
      <c r="G64" s="76"/>
      <c r="H64" s="8"/>
    </row>
    <row r="65" s="4" customFormat="1" hidden="1" spans="1:8">
      <c r="A65" s="71"/>
      <c r="B65" s="72"/>
      <c r="C65" s="73"/>
      <c r="D65" s="74"/>
      <c r="E65" s="73"/>
      <c r="F65" s="75"/>
      <c r="G65" s="76"/>
      <c r="H65" s="8"/>
    </row>
    <row r="66" s="6" customFormat="1" hidden="1" spans="1:8">
      <c r="A66" s="71"/>
      <c r="B66" s="72"/>
      <c r="C66" s="73"/>
      <c r="D66" s="74"/>
      <c r="E66" s="73"/>
      <c r="F66" s="75"/>
      <c r="G66" s="76"/>
      <c r="H66" s="8"/>
    </row>
    <row r="67" s="6" customFormat="1" hidden="1" spans="1:8">
      <c r="A67" s="82"/>
      <c r="B67" s="83"/>
      <c r="C67" s="83"/>
      <c r="D67" s="84"/>
      <c r="E67" s="83"/>
      <c r="F67" s="85"/>
      <c r="G67" s="86"/>
      <c r="H67" s="14"/>
    </row>
    <row r="68" s="6" customFormat="1" ht="14.25" spans="1:8">
      <c r="A68" s="87"/>
      <c r="B68" s="88"/>
      <c r="C68" s="88"/>
      <c r="D68" s="14"/>
      <c r="F68" s="89"/>
      <c r="G68" s="88"/>
      <c r="H68" s="14"/>
    </row>
    <row r="69" s="6" customFormat="1" ht="14.25" spans="1:8">
      <c r="A69" s="87"/>
      <c r="B69" s="88"/>
      <c r="C69" s="88"/>
      <c r="F69" s="89"/>
      <c r="G69" s="88"/>
      <c r="H69" s="14"/>
    </row>
    <row r="70" s="6" customFormat="1" ht="14.25" spans="1:8">
      <c r="A70" s="90" t="s">
        <v>40</v>
      </c>
      <c r="B70" s="90"/>
      <c r="C70" s="90"/>
      <c r="D70" s="90"/>
      <c r="E70" s="90"/>
      <c r="F70" s="90"/>
      <c r="G70" s="90"/>
      <c r="H70" s="14"/>
    </row>
    <row r="71" s="6" customFormat="1" ht="14.25" spans="1:8">
      <c r="A71" s="90"/>
      <c r="B71" s="90"/>
      <c r="C71" s="90"/>
      <c r="D71" s="90"/>
      <c r="E71" s="90"/>
      <c r="F71" s="90"/>
      <c r="G71" s="90"/>
      <c r="H71" s="14"/>
    </row>
    <row r="72" s="6" customFormat="1" ht="14.25" spans="1:8">
      <c r="A72" s="91"/>
      <c r="B72" s="88"/>
      <c r="C72" s="88"/>
      <c r="D72" s="92" t="s">
        <v>41</v>
      </c>
      <c r="F72" s="93" t="s">
        <v>42</v>
      </c>
      <c r="G72" s="88"/>
      <c r="H72" s="14"/>
    </row>
    <row r="73" s="1" customFormat="1" spans="1:8">
      <c r="A73" s="4"/>
      <c r="B73" s="4"/>
      <c r="C73" s="4"/>
      <c r="D73" s="94" t="s">
        <v>43</v>
      </c>
      <c r="E73" s="94"/>
      <c r="F73" s="95"/>
      <c r="G73" s="4"/>
      <c r="H73" s="11"/>
    </row>
    <row r="74" s="1" customFormat="1" spans="1:8">
      <c r="A74" s="4"/>
      <c r="B74" s="4"/>
      <c r="C74" s="4"/>
      <c r="D74" s="94" t="s">
        <v>44</v>
      </c>
      <c r="E74" s="94"/>
      <c r="F74" s="95"/>
      <c r="G74" s="4"/>
      <c r="H74" s="11"/>
    </row>
    <row r="75" s="1" customFormat="1" spans="1:8">
      <c r="A75" s="4"/>
      <c r="B75" s="4"/>
      <c r="C75" s="4"/>
      <c r="D75" s="11"/>
      <c r="E75" s="11"/>
      <c r="F75" s="13"/>
      <c r="G75" s="4"/>
      <c r="H75" s="11"/>
    </row>
    <row r="76" s="1" customFormat="1" spans="1:8">
      <c r="A76" s="4"/>
      <c r="D76" s="11"/>
      <c r="E76" s="11"/>
      <c r="F76" s="13"/>
      <c r="G76" s="4"/>
      <c r="H76" s="11"/>
    </row>
    <row r="77" s="1" customFormat="1" spans="1:8">
      <c r="A77" s="4"/>
      <c r="D77" s="11"/>
      <c r="E77" s="11"/>
      <c r="F77" s="13"/>
      <c r="G77" s="4"/>
      <c r="H77" s="11"/>
    </row>
    <row r="78" s="1" customFormat="1" spans="1:8">
      <c r="A78" s="11"/>
      <c r="B78" s="11"/>
      <c r="C78" s="11"/>
      <c r="D78" s="11"/>
      <c r="E78" s="4"/>
      <c r="F78" s="7"/>
      <c r="G78" s="4"/>
      <c r="H78" s="11"/>
    </row>
    <row r="79" s="1" customFormat="1" spans="1:8">
      <c r="A79" s="96"/>
      <c r="B79" s="16"/>
      <c r="C79" s="16"/>
      <c r="D79" s="16"/>
      <c r="E79" s="4"/>
      <c r="F79" s="7"/>
      <c r="G79" s="4"/>
      <c r="H79" s="11"/>
    </row>
    <row r="80" s="1" customFormat="1" spans="1:8">
      <c r="A80" s="96"/>
      <c r="B80" s="16"/>
      <c r="C80" s="16"/>
      <c r="D80" s="16"/>
      <c r="E80" s="4"/>
      <c r="F80" s="7"/>
      <c r="G80" s="4"/>
      <c r="H80" s="11"/>
    </row>
    <row r="81" s="1" customFormat="1" spans="1:8">
      <c r="A81" s="96"/>
      <c r="B81" s="16"/>
      <c r="C81" s="16"/>
      <c r="D81" s="16"/>
      <c r="E81" s="4"/>
      <c r="F81" s="7"/>
      <c r="G81" s="4"/>
      <c r="H81" s="11"/>
    </row>
    <row r="82" s="1" customFormat="1" spans="1:8">
      <c r="A82" s="96"/>
      <c r="B82" s="16"/>
      <c r="C82" s="16"/>
      <c r="D82" s="16"/>
      <c r="E82" s="4"/>
      <c r="F82" s="7"/>
      <c r="G82" s="4"/>
      <c r="H82" s="11"/>
    </row>
    <row r="83" s="1" customFormat="1" spans="1:8">
      <c r="A83" s="96"/>
      <c r="B83" s="16"/>
      <c r="C83" s="16"/>
      <c r="D83" s="16"/>
      <c r="E83" s="4"/>
      <c r="F83" s="7"/>
      <c r="G83" s="4"/>
      <c r="H83" s="11"/>
    </row>
    <row r="84" s="1" customFormat="1" spans="1:8">
      <c r="A84" s="96"/>
      <c r="B84" s="16"/>
      <c r="C84" s="16"/>
      <c r="D84" s="16"/>
      <c r="E84" s="4"/>
      <c r="F84" s="7"/>
      <c r="G84" s="4"/>
      <c r="H84" s="11"/>
    </row>
    <row r="85" s="1" customFormat="1" spans="1:8">
      <c r="A85" s="97"/>
      <c r="B85" s="16"/>
      <c r="C85" s="16"/>
      <c r="D85" s="16"/>
      <c r="E85" s="4"/>
      <c r="F85" s="7"/>
      <c r="G85" s="4"/>
      <c r="H85" s="11"/>
    </row>
    <row r="86" s="1" customFormat="1" spans="1:8">
      <c r="A86" s="97"/>
      <c r="B86" s="16"/>
      <c r="C86" s="16"/>
      <c r="D86" s="98"/>
      <c r="E86" s="4"/>
      <c r="F86" s="7"/>
      <c r="G86" s="4"/>
      <c r="H86" s="11"/>
    </row>
    <row r="87" s="1" customFormat="1" spans="1:8">
      <c r="A87" s="4"/>
      <c r="B87" s="4"/>
      <c r="C87" s="4"/>
      <c r="D87" s="99"/>
      <c r="E87" s="4"/>
      <c r="F87" s="7"/>
      <c r="G87" s="4"/>
      <c r="H87" s="11"/>
    </row>
    <row r="88" s="1" customFormat="1" spans="1:8">
      <c r="A88" s="4"/>
      <c r="D88" s="14"/>
      <c r="E88" s="4"/>
      <c r="F88" s="7"/>
      <c r="G88" s="4"/>
      <c r="H88" s="11"/>
    </row>
    <row r="89" s="1" customFormat="1" spans="1:8">
      <c r="A89" s="97"/>
      <c r="B89" s="100"/>
      <c r="C89" s="100"/>
      <c r="D89" s="100"/>
      <c r="E89" s="4"/>
      <c r="F89" s="7"/>
      <c r="G89" s="4"/>
      <c r="H89" s="11"/>
    </row>
    <row r="90" s="1" customFormat="1" spans="1:8">
      <c r="A90" s="100"/>
      <c r="B90" s="100"/>
      <c r="C90" s="100"/>
      <c r="D90" s="100"/>
      <c r="E90" s="4"/>
      <c r="F90" s="7"/>
      <c r="G90" s="4"/>
      <c r="H90" s="11"/>
    </row>
    <row r="91" s="1" customFormat="1" spans="1:8">
      <c r="A91" s="101"/>
      <c r="B91" s="101"/>
      <c r="C91" s="101"/>
      <c r="D91" s="102"/>
      <c r="E91" s="4"/>
      <c r="F91" s="103"/>
      <c r="G91" s="4"/>
      <c r="H91" s="11"/>
    </row>
    <row r="92" s="1" customFormat="1" spans="1:8">
      <c r="A92" s="104"/>
      <c r="B92" s="100"/>
      <c r="C92" s="100"/>
      <c r="D92" s="100"/>
      <c r="E92" s="4"/>
      <c r="F92" s="7"/>
      <c r="G92" s="4"/>
      <c r="H92" s="11"/>
    </row>
    <row r="93" s="1" customFormat="1" spans="1:8">
      <c r="A93" s="96"/>
      <c r="B93" s="16"/>
      <c r="C93" s="16"/>
      <c r="D93" s="16"/>
      <c r="E93" s="4"/>
      <c r="F93" s="7"/>
      <c r="G93" s="4"/>
      <c r="H93" s="11"/>
    </row>
    <row r="94" s="1" customFormat="1" spans="1:8">
      <c r="A94" s="96"/>
      <c r="B94" s="16"/>
      <c r="C94" s="16"/>
      <c r="D94" s="16"/>
      <c r="E94" s="4"/>
      <c r="F94" s="7"/>
      <c r="G94" s="4"/>
      <c r="H94" s="11"/>
    </row>
    <row r="95" s="1" customFormat="1" spans="1:8">
      <c r="A95" s="96"/>
      <c r="B95" s="16"/>
      <c r="C95" s="16"/>
      <c r="D95" s="16"/>
      <c r="E95" s="4"/>
      <c r="F95" s="7"/>
      <c r="G95" s="4"/>
      <c r="H95" s="11"/>
    </row>
    <row r="96" s="1" customFormat="1" spans="1:8">
      <c r="A96" s="16"/>
      <c r="B96" s="16"/>
      <c r="C96" s="16"/>
      <c r="D96" s="16"/>
      <c r="E96" s="4"/>
      <c r="F96" s="7"/>
      <c r="G96" s="4"/>
      <c r="H96" s="11"/>
    </row>
    <row r="97" spans="1:4">
      <c r="A97" s="11"/>
      <c r="B97" s="11"/>
      <c r="C97" s="11"/>
      <c r="D97" s="88"/>
    </row>
  </sheetData>
  <mergeCells count="27">
    <mergeCell ref="E2:F2"/>
    <mergeCell ref="A3:D3"/>
    <mergeCell ref="E3:G3"/>
    <mergeCell ref="A4:D4"/>
    <mergeCell ref="E4:G4"/>
    <mergeCell ref="A5:D5"/>
    <mergeCell ref="E5:G5"/>
    <mergeCell ref="B11:G11"/>
    <mergeCell ref="D73:F73"/>
    <mergeCell ref="D74:F74"/>
    <mergeCell ref="D75:F75"/>
    <mergeCell ref="A78:D78"/>
    <mergeCell ref="A79:D79"/>
    <mergeCell ref="A81:D81"/>
    <mergeCell ref="A83:D83"/>
    <mergeCell ref="A85:D85"/>
    <mergeCell ref="A89:D89"/>
    <mergeCell ref="A91:C91"/>
    <mergeCell ref="A93:D93"/>
    <mergeCell ref="A95:D95"/>
    <mergeCell ref="A97:C97"/>
    <mergeCell ref="A16:A18"/>
    <mergeCell ref="C16:C18"/>
    <mergeCell ref="D16:D18"/>
    <mergeCell ref="E16:E18"/>
    <mergeCell ref="F16:F18"/>
    <mergeCell ref="A70:G71"/>
  </mergeCells>
  <pageMargins left="0.751388888888889" right="0.751388888888889" top="0.472222222222222" bottom="0.472222222222222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B42-106</dc:creator>
  <cp:lastModifiedBy>User</cp:lastModifiedBy>
  <dcterms:created xsi:type="dcterms:W3CDTF">2020-09-15T08:32:00Z</dcterms:created>
  <dcterms:modified xsi:type="dcterms:W3CDTF">2024-05-31T07:58:52Z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1033-12.2.0.16909</vt:lpwstr>
  </property>
  <property fmtid="{D5CDD505-2E9C-101B-9397-08002B2CF9AE}" pid="3" name="ICV">
    <vt:lpwstr>8B22E34657BE4C788D4D998A560376BA_13</vt:lpwstr>
  </property>
</Properties>
</file>