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8_{7AC44124-434B-4C3A-83FF-81D2B379EAB5}" xr6:coauthVersionLast="47" xr6:coauthVersionMax="47" xr10:uidLastSave="{00000000-0000-0000-0000-000000000000}"/>
  <bookViews>
    <workbookView xWindow="3465" yWindow="3465" windowWidth="21525" windowHeight="11385" xr2:uid="{00000000-000D-0000-FFFF-FFFF00000000}"/>
  </bookViews>
  <sheets>
    <sheet name="XX" sheetId="20" r:id="rId1"/>
    <sheet name="X" sheetId="21" r:id="rId2"/>
    <sheet name="2026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1" l="1"/>
  <c r="H16" i="21"/>
  <c r="H15" i="21"/>
  <c r="H13" i="21"/>
  <c r="R13" i="21" s="1"/>
  <c r="H12" i="21"/>
  <c r="S12" i="21" s="1"/>
  <c r="G18" i="21"/>
  <c r="P18" i="21" s="1"/>
  <c r="G16" i="21"/>
  <c r="G15" i="21"/>
  <c r="P15" i="21" s="1"/>
  <c r="G13" i="21"/>
  <c r="O13" i="21" s="1"/>
  <c r="G12" i="21"/>
  <c r="P12" i="21" s="1"/>
  <c r="L19" i="21"/>
  <c r="R18" i="21"/>
  <c r="R17" i="21"/>
  <c r="R16" i="21"/>
  <c r="O16" i="21"/>
  <c r="R15" i="21"/>
  <c r="R14" i="21"/>
  <c r="D19" i="21"/>
  <c r="D18" i="21"/>
  <c r="M18" i="21" s="1"/>
  <c r="D16" i="21"/>
  <c r="L16" i="21" s="1"/>
  <c r="D13" i="21"/>
  <c r="L13" i="21" s="1"/>
  <c r="D15" i="21"/>
  <c r="M15" i="21" s="1"/>
  <c r="D12" i="21"/>
  <c r="M12" i="21" s="1"/>
  <c r="H17" i="21"/>
  <c r="H14" i="21"/>
  <c r="H11" i="21"/>
  <c r="S11" i="21" s="1"/>
  <c r="G17" i="21"/>
  <c r="P17" i="21" s="1"/>
  <c r="G14" i="21"/>
  <c r="P14" i="21" s="1"/>
  <c r="G11" i="21"/>
  <c r="P11" i="21" s="1"/>
  <c r="Q11" i="21" s="1"/>
  <c r="D17" i="21"/>
  <c r="M17" i="21" s="1"/>
  <c r="D14" i="21"/>
  <c r="M14" i="21" s="1"/>
  <c r="D11" i="21"/>
  <c r="M11" i="21" s="1"/>
  <c r="E10" i="21"/>
  <c r="D10" i="21"/>
  <c r="Q14" i="21" l="1"/>
  <c r="Q17" i="21"/>
  <c r="T11" i="21"/>
  <c r="N17" i="21"/>
  <c r="N14" i="21"/>
  <c r="N11" i="21"/>
</calcChain>
</file>

<file path=xl/sharedStrings.xml><?xml version="1.0" encoding="utf-8"?>
<sst xmlns="http://schemas.openxmlformats.org/spreadsheetml/2006/main" count="108" uniqueCount="34">
  <si>
    <t>PRETURI DE VALORIFICARE PRIN VANZAREA DIRECTA</t>
  </si>
  <si>
    <t>Faza</t>
  </si>
  <si>
    <t>Sortiment industrial</t>
  </si>
  <si>
    <t>PRETURI UNITARE LEI/MC</t>
  </si>
  <si>
    <t>GRUPA DE SPECI</t>
  </si>
  <si>
    <t>QVERCINEE</t>
  </si>
  <si>
    <t>FAG</t>
  </si>
  <si>
    <t>DIVERSE TARI</t>
  </si>
  <si>
    <t>DIVERSE MOI</t>
  </si>
  <si>
    <t>DIVERSE RASINOASE</t>
  </si>
  <si>
    <t>apropiat</t>
  </si>
  <si>
    <t>Bustean gater</t>
  </si>
  <si>
    <t>L foc</t>
  </si>
  <si>
    <t>scos</t>
  </si>
  <si>
    <t>fasonat</t>
  </si>
  <si>
    <t xml:space="preserve">NOTA : </t>
  </si>
  <si>
    <t>Preturile de mai sus includ TVA</t>
  </si>
  <si>
    <t>pentru fondul forestier al comunei Livezile</t>
  </si>
  <si>
    <t>Anexa nr.6</t>
  </si>
  <si>
    <t xml:space="preserve">craci </t>
  </si>
  <si>
    <t>Lemn lucru/rotund</t>
  </si>
  <si>
    <t>PENTRU ANUL 2025</t>
  </si>
  <si>
    <t>PENTRU ANUL 2026</t>
  </si>
  <si>
    <t>QVERCINEE,FAG , DT</t>
  </si>
  <si>
    <t xml:space="preserve"> %</t>
  </si>
  <si>
    <t>pu cu inflatie</t>
  </si>
  <si>
    <t>PRETURI DE VALORIFICARE, PRIN VÂNZARE DIRECTĂ,</t>
  </si>
  <si>
    <t>a masei lemnoase din fondul forestier, proprietate publică a comunei Livezile, pe anul 2026</t>
  </si>
  <si>
    <t>PREȚURI UNITARE (LEI/MC)</t>
  </si>
  <si>
    <t>GRUPA DE SPECII</t>
  </si>
  <si>
    <t>DIVERSE RĂȘINOASE</t>
  </si>
  <si>
    <t>Lemn de foc</t>
  </si>
  <si>
    <t>Crăci</t>
  </si>
  <si>
    <t>Prețurile de mai sus, includ T.V.A.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</si>
</sst>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2" xfId="0" applyBorder="1"/>
    <xf numFmtId="1" fontId="0" fillId="0" borderId="6" xfId="0" applyNumberFormat="1" applyBorder="1" applyAlignment="1">
      <alignment horizontal="center" vertical="center" wrapText="1"/>
    </xf>
    <xf numFmtId="0" fontId="3" fillId="0" borderId="8" xfId="0" applyFont="1" applyBorder="1"/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9" fontId="0" fillId="0" borderId="0" xfId="0" applyNumberFormat="1"/>
    <xf numFmtId="1" fontId="0" fillId="0" borderId="3" xfId="0" applyNumberFormat="1" applyBorder="1" applyAlignment="1">
      <alignment horizontal="center" vertical="center" wrapText="1"/>
    </xf>
    <xf numFmtId="1" fontId="0" fillId="0" borderId="0" xfId="0" applyNumberFormat="1"/>
    <xf numFmtId="1" fontId="0" fillId="0" borderId="2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1" fontId="0" fillId="0" borderId="11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vertical="center" wrapText="1"/>
    </xf>
    <xf numFmtId="1" fontId="0" fillId="0" borderId="17" xfId="0" applyNumberFormat="1" applyBorder="1" applyAlignment="1">
      <alignment vertical="center" wrapText="1"/>
    </xf>
    <xf numFmtId="1" fontId="0" fillId="0" borderId="5" xfId="0" applyNumberFormat="1" applyBorder="1" applyAlignment="1">
      <alignment vertical="center" wrapText="1"/>
    </xf>
    <xf numFmtId="0" fontId="0" fillId="0" borderId="1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"/>
  <sheetViews>
    <sheetView tabSelected="1" workbookViewId="0">
      <selection activeCell="B21" sqref="B21"/>
    </sheetView>
  </sheetViews>
  <sheetFormatPr defaultRowHeight="15" x14ac:dyDescent="0.25"/>
  <cols>
    <col min="2" max="2" width="12.85546875" customWidth="1"/>
    <col min="3" max="3" width="30.140625" customWidth="1"/>
    <col min="4" max="4" width="15" customWidth="1"/>
    <col min="6" max="6" width="12.42578125" customWidth="1"/>
    <col min="7" max="7" width="13.28515625" customWidth="1"/>
    <col min="8" max="8" width="18.5703125" customWidth="1"/>
  </cols>
  <sheetData>
    <row r="1" spans="2:14" x14ac:dyDescent="0.25">
      <c r="H1" s="5" t="s">
        <v>18</v>
      </c>
    </row>
    <row r="2" spans="2:14" x14ac:dyDescent="0.25">
      <c r="H2" s="5"/>
    </row>
    <row r="3" spans="2:14" ht="18.75" x14ac:dyDescent="0.3">
      <c r="B3" s="58" t="s">
        <v>26</v>
      </c>
      <c r="C3" s="58"/>
      <c r="D3" s="58"/>
      <c r="E3" s="58"/>
      <c r="F3" s="58"/>
      <c r="G3" s="58"/>
      <c r="H3" s="58"/>
    </row>
    <row r="4" spans="2:14" ht="18.75" x14ac:dyDescent="0.3">
      <c r="B4" s="58" t="s">
        <v>27</v>
      </c>
      <c r="C4" s="58"/>
      <c r="D4" s="58"/>
      <c r="E4" s="58"/>
      <c r="F4" s="58"/>
      <c r="G4" s="58"/>
      <c r="H4" s="58"/>
    </row>
    <row r="5" spans="2:14" ht="18.75" x14ac:dyDescent="0.3">
      <c r="B5" s="59"/>
      <c r="C5" s="59"/>
      <c r="D5" s="59"/>
      <c r="E5" s="59"/>
      <c r="F5" s="59"/>
      <c r="G5" s="59"/>
      <c r="H5" s="59"/>
    </row>
    <row r="6" spans="2:14" ht="15.75" thickBot="1" x14ac:dyDescent="0.3">
      <c r="D6" s="10"/>
    </row>
    <row r="7" spans="2:14" x14ac:dyDescent="0.25">
      <c r="B7" s="24" t="s">
        <v>1</v>
      </c>
      <c r="C7" s="27" t="s">
        <v>2</v>
      </c>
      <c r="D7" s="30" t="s">
        <v>28</v>
      </c>
      <c r="E7" s="30"/>
      <c r="F7" s="30"/>
      <c r="G7" s="30"/>
      <c r="H7" s="31"/>
    </row>
    <row r="8" spans="2:14" x14ac:dyDescent="0.25">
      <c r="B8" s="25"/>
      <c r="C8" s="28"/>
      <c r="D8" s="28" t="s">
        <v>29</v>
      </c>
      <c r="E8" s="28"/>
      <c r="F8" s="28"/>
      <c r="G8" s="28"/>
      <c r="H8" s="32"/>
    </row>
    <row r="9" spans="2:14" ht="30.75" thickBot="1" x14ac:dyDescent="0.3">
      <c r="B9" s="26"/>
      <c r="C9" s="29"/>
      <c r="D9" s="6" t="s">
        <v>5</v>
      </c>
      <c r="E9" s="6" t="s">
        <v>6</v>
      </c>
      <c r="F9" s="6" t="s">
        <v>7</v>
      </c>
      <c r="G9" s="6" t="s">
        <v>8</v>
      </c>
      <c r="H9" s="7" t="s">
        <v>30</v>
      </c>
    </row>
    <row r="10" spans="2:14" x14ac:dyDescent="0.25">
      <c r="B10" s="33" t="s">
        <v>10</v>
      </c>
      <c r="C10" s="2" t="s">
        <v>11</v>
      </c>
      <c r="D10" s="13">
        <v>800</v>
      </c>
      <c r="E10" s="13">
        <v>500</v>
      </c>
      <c r="F10" s="13"/>
      <c r="G10" s="17"/>
      <c r="H10" s="11"/>
      <c r="J10" s="12"/>
    </row>
    <row r="11" spans="2:14" x14ac:dyDescent="0.25">
      <c r="B11" s="42"/>
      <c r="C11" s="1" t="s">
        <v>20</v>
      </c>
      <c r="D11" s="36">
        <v>300</v>
      </c>
      <c r="E11" s="37"/>
      <c r="F11" s="38"/>
      <c r="G11" s="15">
        <v>200</v>
      </c>
      <c r="H11" s="9">
        <v>350</v>
      </c>
    </row>
    <row r="12" spans="2:14" x14ac:dyDescent="0.25">
      <c r="B12" s="34"/>
      <c r="C12" s="1" t="s">
        <v>31</v>
      </c>
      <c r="D12" s="39">
        <v>300</v>
      </c>
      <c r="E12" s="39"/>
      <c r="F12" s="39"/>
      <c r="G12" s="16">
        <v>200</v>
      </c>
      <c r="H12" s="3">
        <v>175</v>
      </c>
    </row>
    <row r="13" spans="2:14" ht="15.75" thickBot="1" x14ac:dyDescent="0.3">
      <c r="B13" s="35"/>
      <c r="C13" s="60" t="s">
        <v>32</v>
      </c>
      <c r="D13" s="43">
        <v>140</v>
      </c>
      <c r="E13" s="43"/>
      <c r="F13" s="43"/>
      <c r="G13" s="18">
        <v>115</v>
      </c>
      <c r="H13" s="8">
        <v>115</v>
      </c>
    </row>
    <row r="14" spans="2:14" x14ac:dyDescent="0.25">
      <c r="B14" s="33" t="s">
        <v>13</v>
      </c>
      <c r="C14" s="1" t="s">
        <v>20</v>
      </c>
      <c r="D14" s="36">
        <v>175</v>
      </c>
      <c r="E14" s="37"/>
      <c r="F14" s="38"/>
      <c r="G14" s="15">
        <v>185</v>
      </c>
      <c r="H14" s="9">
        <v>185</v>
      </c>
      <c r="J14" s="12"/>
      <c r="K14" s="12"/>
      <c r="L14" s="12"/>
      <c r="M14" s="12"/>
      <c r="N14" s="12"/>
    </row>
    <row r="15" spans="2:14" x14ac:dyDescent="0.25">
      <c r="B15" s="34"/>
      <c r="C15" s="1" t="s">
        <v>31</v>
      </c>
      <c r="D15" s="39">
        <v>175</v>
      </c>
      <c r="E15" s="39"/>
      <c r="F15" s="39"/>
      <c r="G15" s="16">
        <v>140</v>
      </c>
      <c r="H15" s="3">
        <v>140</v>
      </c>
      <c r="J15" s="12"/>
      <c r="K15" s="12"/>
      <c r="L15" s="12"/>
      <c r="M15" s="12"/>
      <c r="N15" s="12"/>
    </row>
    <row r="16" spans="2:14" ht="15.75" thickBot="1" x14ac:dyDescent="0.3">
      <c r="B16" s="35"/>
      <c r="C16" s="60" t="s">
        <v>32</v>
      </c>
      <c r="D16" s="43">
        <v>90</v>
      </c>
      <c r="E16" s="43"/>
      <c r="F16" s="43"/>
      <c r="G16" s="18">
        <v>70</v>
      </c>
      <c r="H16" s="8">
        <v>70</v>
      </c>
      <c r="J16" s="12"/>
      <c r="K16" s="12"/>
      <c r="L16" s="12"/>
      <c r="M16" s="12"/>
      <c r="N16" s="12"/>
    </row>
    <row r="17" spans="2:14" x14ac:dyDescent="0.25">
      <c r="B17" s="33" t="s">
        <v>14</v>
      </c>
      <c r="C17" s="1" t="s">
        <v>20</v>
      </c>
      <c r="D17" s="36">
        <v>155</v>
      </c>
      <c r="E17" s="37"/>
      <c r="F17" s="38"/>
      <c r="G17" s="15">
        <v>150</v>
      </c>
      <c r="H17" s="9">
        <v>230</v>
      </c>
      <c r="J17" s="12"/>
      <c r="K17" s="12"/>
      <c r="L17" s="12"/>
      <c r="M17" s="12"/>
      <c r="N17" s="12"/>
    </row>
    <row r="18" spans="2:14" x14ac:dyDescent="0.25">
      <c r="B18" s="34"/>
      <c r="C18" s="1" t="s">
        <v>31</v>
      </c>
      <c r="D18" s="39">
        <v>155</v>
      </c>
      <c r="E18" s="39"/>
      <c r="F18" s="39"/>
      <c r="G18" s="16">
        <v>115</v>
      </c>
      <c r="H18" s="3">
        <v>115</v>
      </c>
      <c r="J18" s="12"/>
      <c r="K18" s="12"/>
      <c r="L18" s="12"/>
      <c r="M18" s="12"/>
      <c r="N18" s="12"/>
    </row>
    <row r="19" spans="2:14" ht="15.75" thickBot="1" x14ac:dyDescent="0.3">
      <c r="B19" s="35"/>
      <c r="C19" s="60" t="s">
        <v>32</v>
      </c>
      <c r="D19" s="40">
        <v>50</v>
      </c>
      <c r="E19" s="40"/>
      <c r="F19" s="40"/>
      <c r="G19" s="40"/>
      <c r="H19" s="41"/>
      <c r="J19" s="12"/>
      <c r="K19" s="12"/>
      <c r="L19" s="12"/>
      <c r="M19" s="12"/>
      <c r="N19" s="12"/>
    </row>
    <row r="20" spans="2:14" x14ac:dyDescent="0.25">
      <c r="B20" t="s">
        <v>15</v>
      </c>
      <c r="C20" t="s">
        <v>33</v>
      </c>
    </row>
  </sheetData>
  <mergeCells count="18">
    <mergeCell ref="B17:B19"/>
    <mergeCell ref="D17:F17"/>
    <mergeCell ref="D18:F18"/>
    <mergeCell ref="D19:H19"/>
    <mergeCell ref="B10:B13"/>
    <mergeCell ref="D11:F11"/>
    <mergeCell ref="D12:F12"/>
    <mergeCell ref="D13:F13"/>
    <mergeCell ref="B14:B16"/>
    <mergeCell ref="D14:F14"/>
    <mergeCell ref="D15:F15"/>
    <mergeCell ref="D16:F16"/>
    <mergeCell ref="B3:H3"/>
    <mergeCell ref="B4:H4"/>
    <mergeCell ref="B7:B9"/>
    <mergeCell ref="C7:C9"/>
    <mergeCell ref="D7:H7"/>
    <mergeCell ref="D8:H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1"/>
  <sheetViews>
    <sheetView workbookViewId="0">
      <selection activeCell="F25" sqref="F25"/>
    </sheetView>
  </sheetViews>
  <sheetFormatPr defaultRowHeight="15" x14ac:dyDescent="0.25"/>
  <cols>
    <col min="2" max="2" width="12.85546875" customWidth="1"/>
    <col min="3" max="3" width="30.140625" customWidth="1"/>
    <col min="4" max="4" width="15" customWidth="1"/>
    <col min="6" max="6" width="12.42578125" customWidth="1"/>
    <col min="7" max="7" width="13.28515625" customWidth="1"/>
    <col min="8" max="8" width="18.5703125" customWidth="1"/>
    <col min="9" max="9" width="1.85546875" customWidth="1"/>
    <col min="11" max="11" width="17.28515625" customWidth="1"/>
    <col min="12" max="12" width="6" customWidth="1"/>
    <col min="13" max="13" width="13.140625" customWidth="1"/>
    <col min="14" max="14" width="6.85546875" customWidth="1"/>
    <col min="15" max="15" width="6.7109375" customWidth="1"/>
    <col min="16" max="16" width="13.28515625" customWidth="1"/>
    <col min="17" max="17" width="6.5703125" customWidth="1"/>
    <col min="18" max="18" width="7.7109375" customWidth="1"/>
  </cols>
  <sheetData>
    <row r="1" spans="2:20" x14ac:dyDescent="0.25">
      <c r="H1" s="5" t="s">
        <v>18</v>
      </c>
    </row>
    <row r="2" spans="2:20" x14ac:dyDescent="0.25">
      <c r="H2" s="5"/>
    </row>
    <row r="3" spans="2:20" ht="31.5" x14ac:dyDescent="0.5">
      <c r="B3" s="23" t="s">
        <v>0</v>
      </c>
      <c r="C3" s="23"/>
      <c r="D3" s="23"/>
      <c r="E3" s="23"/>
      <c r="F3" s="23"/>
      <c r="G3" s="23"/>
      <c r="H3" s="23"/>
    </row>
    <row r="4" spans="2:20" ht="31.5" x14ac:dyDescent="0.5">
      <c r="B4" s="23" t="s">
        <v>21</v>
      </c>
      <c r="C4" s="23"/>
      <c r="D4" s="23"/>
      <c r="E4" s="23"/>
      <c r="F4" s="23"/>
      <c r="G4" s="23"/>
      <c r="H4" s="23"/>
    </row>
    <row r="5" spans="2:20" ht="31.5" x14ac:dyDescent="0.5">
      <c r="B5" s="14"/>
      <c r="C5" s="14"/>
      <c r="D5" s="14" t="s">
        <v>17</v>
      </c>
      <c r="E5" s="14"/>
      <c r="F5" s="14"/>
      <c r="G5" s="14"/>
      <c r="H5" s="14"/>
    </row>
    <row r="6" spans="2:20" ht="15.75" thickBot="1" x14ac:dyDescent="0.3">
      <c r="D6" s="10"/>
    </row>
    <row r="7" spans="2:20" x14ac:dyDescent="0.25">
      <c r="B7" s="24" t="s">
        <v>1</v>
      </c>
      <c r="C7" s="27" t="s">
        <v>2</v>
      </c>
      <c r="D7" s="30" t="s">
        <v>3</v>
      </c>
      <c r="E7" s="30"/>
      <c r="F7" s="30"/>
      <c r="G7" s="30"/>
      <c r="H7" s="31"/>
      <c r="J7" s="24" t="s">
        <v>1</v>
      </c>
      <c r="K7" s="27" t="s">
        <v>2</v>
      </c>
      <c r="L7" s="46" t="s">
        <v>3</v>
      </c>
      <c r="M7" s="47"/>
      <c r="N7" s="47"/>
      <c r="O7" s="47"/>
      <c r="P7" s="47"/>
      <c r="Q7" s="47"/>
      <c r="R7" s="47"/>
      <c r="S7" s="47"/>
      <c r="T7" s="47"/>
    </row>
    <row r="8" spans="2:20" ht="15" customHeight="1" x14ac:dyDescent="0.25">
      <c r="B8" s="25"/>
      <c r="C8" s="28"/>
      <c r="D8" s="28" t="s">
        <v>4</v>
      </c>
      <c r="E8" s="28"/>
      <c r="F8" s="28"/>
      <c r="G8" s="28"/>
      <c r="H8" s="32"/>
      <c r="J8" s="25"/>
      <c r="K8" s="28"/>
      <c r="L8" s="48" t="s">
        <v>4</v>
      </c>
      <c r="M8" s="49"/>
      <c r="N8" s="49"/>
      <c r="O8" s="49"/>
      <c r="P8" s="49"/>
      <c r="Q8" s="49"/>
      <c r="R8" s="49"/>
      <c r="S8" s="49"/>
      <c r="T8" s="49"/>
    </row>
    <row r="9" spans="2:20" ht="30.75" thickBot="1" x14ac:dyDescent="0.3">
      <c r="B9" s="26"/>
      <c r="C9" s="29"/>
      <c r="D9" s="6" t="s">
        <v>5</v>
      </c>
      <c r="E9" s="6" t="s">
        <v>6</v>
      </c>
      <c r="F9" s="6" t="s">
        <v>7</v>
      </c>
      <c r="G9" s="6" t="s">
        <v>8</v>
      </c>
      <c r="H9" s="7" t="s">
        <v>9</v>
      </c>
      <c r="J9" s="26"/>
      <c r="K9" s="29"/>
      <c r="L9" s="53" t="s">
        <v>23</v>
      </c>
      <c r="M9" s="54"/>
      <c r="N9" s="55"/>
      <c r="O9" s="53" t="s">
        <v>8</v>
      </c>
      <c r="P9" s="54"/>
      <c r="Q9" s="55"/>
      <c r="R9" s="50" t="s">
        <v>9</v>
      </c>
      <c r="S9" s="51"/>
      <c r="T9" s="51"/>
    </row>
    <row r="10" spans="2:20" ht="30" x14ac:dyDescent="0.25">
      <c r="B10" s="33" t="s">
        <v>10</v>
      </c>
      <c r="C10" s="2" t="s">
        <v>11</v>
      </c>
      <c r="D10" s="13">
        <f>XX!D10/1.19*1.21</f>
        <v>813.44537815126046</v>
      </c>
      <c r="E10" s="13">
        <f>XX!E10/1.19*1.21</f>
        <v>508.40336134453787</v>
      </c>
      <c r="F10" s="13"/>
      <c r="G10" s="17"/>
      <c r="H10" s="11"/>
      <c r="J10" s="33" t="s">
        <v>10</v>
      </c>
      <c r="K10" s="2"/>
      <c r="L10" s="13" t="s">
        <v>24</v>
      </c>
      <c r="M10" s="13" t="s">
        <v>25</v>
      </c>
      <c r="N10" s="13"/>
      <c r="O10" s="13" t="s">
        <v>24</v>
      </c>
      <c r="P10" s="13" t="s">
        <v>25</v>
      </c>
      <c r="Q10" s="13"/>
      <c r="R10" s="13" t="s">
        <v>24</v>
      </c>
      <c r="S10" s="13" t="s">
        <v>25</v>
      </c>
      <c r="T10" s="13"/>
    </row>
    <row r="11" spans="2:20" x14ac:dyDescent="0.25">
      <c r="B11" s="42"/>
      <c r="C11" s="1" t="s">
        <v>20</v>
      </c>
      <c r="D11" s="36">
        <f>XX!D11:F11/1.19*1.21</f>
        <v>305.0420168067227</v>
      </c>
      <c r="E11" s="37"/>
      <c r="F11" s="38"/>
      <c r="G11" s="15">
        <f>XX!G11/1.19*1.21</f>
        <v>203.36134453781511</v>
      </c>
      <c r="H11" s="15">
        <f>XX!H11/1.19*1.21</f>
        <v>355.88235294117646</v>
      </c>
      <c r="J11" s="42"/>
      <c r="K11" s="1" t="s">
        <v>20</v>
      </c>
      <c r="L11" s="19">
        <v>30</v>
      </c>
      <c r="M11" s="20">
        <f>D11*1.02</f>
        <v>311.14285714285717</v>
      </c>
      <c r="N11" s="44">
        <f>L11/100*M11+L12/100*M12</f>
        <v>319.78285714285715</v>
      </c>
      <c r="O11" s="19">
        <v>70</v>
      </c>
      <c r="P11" s="20">
        <f>G11*1.02</f>
        <v>207.42857142857142</v>
      </c>
      <c r="Q11" s="44">
        <f>O11/100*P11+O12/100*P12</f>
        <v>209.89714285714285</v>
      </c>
      <c r="R11" s="19">
        <v>70</v>
      </c>
      <c r="S11" s="20">
        <f>H11*1.02</f>
        <v>363</v>
      </c>
      <c r="T11" s="44">
        <f>R11/100*S11+R12/100*S12</f>
        <v>310.70999999999998</v>
      </c>
    </row>
    <row r="12" spans="2:20" x14ac:dyDescent="0.25">
      <c r="B12" s="34"/>
      <c r="C12" s="1" t="s">
        <v>12</v>
      </c>
      <c r="D12" s="39">
        <f>XX!D12:F12/1.05*1.11</f>
        <v>317.14285714285717</v>
      </c>
      <c r="E12" s="39"/>
      <c r="F12" s="39"/>
      <c r="G12" s="16">
        <f>XX!G12/1.05*1.11</f>
        <v>211.42857142857144</v>
      </c>
      <c r="H12" s="16">
        <f>XX!H12/1.05*1.11</f>
        <v>185</v>
      </c>
      <c r="J12" s="34"/>
      <c r="K12" s="1" t="s">
        <v>12</v>
      </c>
      <c r="L12" s="21">
        <v>70</v>
      </c>
      <c r="M12" s="21">
        <f>D12*1.02</f>
        <v>323.48571428571432</v>
      </c>
      <c r="N12" s="45"/>
      <c r="O12" s="21">
        <v>30</v>
      </c>
      <c r="P12" s="21">
        <f>G12*1.02</f>
        <v>215.65714285714287</v>
      </c>
      <c r="Q12" s="45"/>
      <c r="R12" s="21">
        <v>30</v>
      </c>
      <c r="S12" s="20">
        <f>H12*1.02</f>
        <v>188.70000000000002</v>
      </c>
      <c r="T12" s="45"/>
    </row>
    <row r="13" spans="2:20" ht="15.75" thickBot="1" x14ac:dyDescent="0.3">
      <c r="B13" s="35"/>
      <c r="C13" s="4" t="s">
        <v>19</v>
      </c>
      <c r="D13" s="39">
        <f>XX!D13:F13/1.05*1.11</f>
        <v>148</v>
      </c>
      <c r="E13" s="39"/>
      <c r="F13" s="39"/>
      <c r="G13" s="16">
        <f>XX!G13/1.05*1.11</f>
        <v>121.57142857142857</v>
      </c>
      <c r="H13" s="16">
        <f>XX!H13/1.05*1.11</f>
        <v>121.57142857142857</v>
      </c>
      <c r="J13" s="35"/>
      <c r="K13" s="4" t="s">
        <v>19</v>
      </c>
      <c r="L13" s="39">
        <f>D13*1.02</f>
        <v>150.96</v>
      </c>
      <c r="M13" s="39"/>
      <c r="N13" s="39"/>
      <c r="O13" s="36">
        <f>G13*1.02</f>
        <v>124.00285714285714</v>
      </c>
      <c r="P13" s="37"/>
      <c r="Q13" s="38"/>
      <c r="R13" s="36">
        <f>H13*1.02</f>
        <v>124.00285714285714</v>
      </c>
      <c r="S13" s="37"/>
      <c r="T13" s="38"/>
    </row>
    <row r="14" spans="2:20" x14ac:dyDescent="0.25">
      <c r="B14" s="33" t="s">
        <v>13</v>
      </c>
      <c r="C14" s="1" t="s">
        <v>20</v>
      </c>
      <c r="D14" s="36">
        <f>XX!D14:F14/1.19*1.21</f>
        <v>177.94117647058823</v>
      </c>
      <c r="E14" s="37"/>
      <c r="F14" s="38"/>
      <c r="G14" s="15">
        <f>XX!G14/1.19*1.21</f>
        <v>188.109243697479</v>
      </c>
      <c r="H14" s="15">
        <f>XX!H14/1.19*1.21</f>
        <v>188.109243697479</v>
      </c>
      <c r="J14" s="33" t="s">
        <v>13</v>
      </c>
      <c r="K14" s="1" t="s">
        <v>20</v>
      </c>
      <c r="L14" s="19">
        <v>30</v>
      </c>
      <c r="M14" s="20">
        <f>D14*1.02</f>
        <v>181.5</v>
      </c>
      <c r="N14" s="44">
        <f>L14/100*M14+L15/100*M15</f>
        <v>186.54</v>
      </c>
      <c r="O14" s="19">
        <v>70</v>
      </c>
      <c r="P14" s="20">
        <f>G14*1.02</f>
        <v>191.87142857142859</v>
      </c>
      <c r="Q14" s="44">
        <f>O14/100*P14+O15/100*P15</f>
        <v>179.59800000000001</v>
      </c>
      <c r="R14" s="15">
        <f>XX!P14/1.19*1.21</f>
        <v>0</v>
      </c>
    </row>
    <row r="15" spans="2:20" x14ac:dyDescent="0.25">
      <c r="B15" s="34"/>
      <c r="C15" s="1" t="s">
        <v>12</v>
      </c>
      <c r="D15" s="39">
        <f>XX!D15:F15/1.05*1.11</f>
        <v>185</v>
      </c>
      <c r="E15" s="39"/>
      <c r="F15" s="39"/>
      <c r="G15" s="16">
        <f>XX!G15/1.05*1.11</f>
        <v>148</v>
      </c>
      <c r="H15" s="16">
        <f>XX!H15/1.05*1.11</f>
        <v>148</v>
      </c>
      <c r="J15" s="34"/>
      <c r="K15" s="1" t="s">
        <v>12</v>
      </c>
      <c r="L15" s="21">
        <v>70</v>
      </c>
      <c r="M15" s="21">
        <f>D15*1.02</f>
        <v>188.70000000000002</v>
      </c>
      <c r="N15" s="45"/>
      <c r="O15" s="21">
        <v>30</v>
      </c>
      <c r="P15" s="21">
        <f>G15*1.02</f>
        <v>150.96</v>
      </c>
      <c r="Q15" s="45"/>
      <c r="R15" s="16">
        <f>XX!P15/1.19*1.21</f>
        <v>0</v>
      </c>
    </row>
    <row r="16" spans="2:20" ht="15.75" thickBot="1" x14ac:dyDescent="0.3">
      <c r="B16" s="35"/>
      <c r="C16" s="4" t="s">
        <v>19</v>
      </c>
      <c r="D16" s="39">
        <f>XX!D16:F16/1.05*1.11</f>
        <v>95.142857142857139</v>
      </c>
      <c r="E16" s="39"/>
      <c r="F16" s="39"/>
      <c r="G16" s="16">
        <f>XX!G16/1.05*1.11</f>
        <v>74</v>
      </c>
      <c r="H16" s="16">
        <f>XX!H16/1.05*1.11</f>
        <v>74</v>
      </c>
      <c r="J16" s="35"/>
      <c r="K16" s="4" t="s">
        <v>19</v>
      </c>
      <c r="L16" s="39">
        <f>D16*1.02</f>
        <v>97.045714285714283</v>
      </c>
      <c r="M16" s="39"/>
      <c r="N16" s="39"/>
      <c r="O16" s="16">
        <f>XX!O16/1.19*1.21</f>
        <v>0</v>
      </c>
      <c r="P16" s="16"/>
      <c r="Q16" s="16"/>
      <c r="R16" s="16">
        <f>XX!P16/1.19*1.21</f>
        <v>0</v>
      </c>
    </row>
    <row r="17" spans="2:18" x14ac:dyDescent="0.25">
      <c r="B17" s="33" t="s">
        <v>14</v>
      </c>
      <c r="C17" s="1" t="s">
        <v>20</v>
      </c>
      <c r="D17" s="36">
        <f>XX!D17:F17/1.19*1.21</f>
        <v>157.60504201680672</v>
      </c>
      <c r="E17" s="37"/>
      <c r="F17" s="38"/>
      <c r="G17" s="15">
        <f>XX!G17/1.19*1.21</f>
        <v>152.52100840336135</v>
      </c>
      <c r="H17" s="15">
        <f>XX!H17/1.19*1.21</f>
        <v>233.8655462184874</v>
      </c>
      <c r="J17" s="33" t="s">
        <v>14</v>
      </c>
      <c r="K17" s="1" t="s">
        <v>20</v>
      </c>
      <c r="L17" s="19">
        <v>5</v>
      </c>
      <c r="M17" s="20">
        <f>D17*1.02</f>
        <v>160.75714285714287</v>
      </c>
      <c r="N17" s="44">
        <f>L17/100*M17+L18/100*M18</f>
        <v>166.81542857142855</v>
      </c>
      <c r="O17" s="19">
        <v>30</v>
      </c>
      <c r="P17" s="20">
        <f>G17*1.02</f>
        <v>155.57142857142858</v>
      </c>
      <c r="Q17" s="44">
        <f>O17/100*P17+O18/100*P18</f>
        <v>133.47342857142857</v>
      </c>
      <c r="R17" s="15">
        <f>XX!P17/1.19*1.21</f>
        <v>0</v>
      </c>
    </row>
    <row r="18" spans="2:18" x14ac:dyDescent="0.25">
      <c r="B18" s="34"/>
      <c r="C18" s="1" t="s">
        <v>12</v>
      </c>
      <c r="D18" s="39">
        <f>XX!D18:F18/1.05*1.11</f>
        <v>163.85714285714286</v>
      </c>
      <c r="E18" s="39"/>
      <c r="F18" s="39"/>
      <c r="G18" s="16">
        <f>XX!G18/1.05*1.11</f>
        <v>121.57142857142857</v>
      </c>
      <c r="H18" s="16">
        <f>XX!H18/1.05*1.11</f>
        <v>121.57142857142857</v>
      </c>
      <c r="J18" s="34"/>
      <c r="K18" s="1" t="s">
        <v>12</v>
      </c>
      <c r="L18" s="21">
        <v>95</v>
      </c>
      <c r="M18" s="21">
        <f>D18*1.02</f>
        <v>167.13428571428571</v>
      </c>
      <c r="N18" s="45"/>
      <c r="O18" s="21">
        <v>70</v>
      </c>
      <c r="P18" s="21">
        <f>G18*1.02</f>
        <v>124.00285714285714</v>
      </c>
      <c r="Q18" s="45"/>
      <c r="R18" s="16">
        <f>XX!P18/1.19*1.21</f>
        <v>0</v>
      </c>
    </row>
    <row r="19" spans="2:18" ht="15.75" thickBot="1" x14ac:dyDescent="0.3">
      <c r="B19" s="35"/>
      <c r="C19" s="4" t="s">
        <v>19</v>
      </c>
      <c r="D19" s="40">
        <f>XX!D19:H19/1.05*1.11</f>
        <v>52.857142857142861</v>
      </c>
      <c r="E19" s="40"/>
      <c r="F19" s="40"/>
      <c r="G19" s="40"/>
      <c r="H19" s="41"/>
      <c r="J19" s="35"/>
      <c r="K19" s="4" t="s">
        <v>19</v>
      </c>
      <c r="L19" s="40">
        <f>XX!L19:P19/1.05*1.11</f>
        <v>0</v>
      </c>
      <c r="M19" s="40"/>
      <c r="N19" s="40"/>
      <c r="O19" s="40"/>
      <c r="P19" s="52"/>
      <c r="Q19" s="52"/>
      <c r="R19" s="41"/>
    </row>
    <row r="20" spans="2:18" x14ac:dyDescent="0.25">
      <c r="B20" t="s">
        <v>15</v>
      </c>
    </row>
    <row r="21" spans="2:18" x14ac:dyDescent="0.25">
      <c r="B21" t="s">
        <v>16</v>
      </c>
    </row>
  </sheetData>
  <mergeCells count="40">
    <mergeCell ref="B3:H3"/>
    <mergeCell ref="B4:H4"/>
    <mergeCell ref="B7:B9"/>
    <mergeCell ref="C7:C9"/>
    <mergeCell ref="D7:H7"/>
    <mergeCell ref="D8:H8"/>
    <mergeCell ref="K7:K9"/>
    <mergeCell ref="O13:Q13"/>
    <mergeCell ref="B17:B19"/>
    <mergeCell ref="D17:F17"/>
    <mergeCell ref="D18:F18"/>
    <mergeCell ref="D19:H19"/>
    <mergeCell ref="J7:J9"/>
    <mergeCell ref="J14:J16"/>
    <mergeCell ref="B10:B13"/>
    <mergeCell ref="D11:F11"/>
    <mergeCell ref="D12:F12"/>
    <mergeCell ref="D13:F13"/>
    <mergeCell ref="B14:B16"/>
    <mergeCell ref="D14:F14"/>
    <mergeCell ref="D15:F15"/>
    <mergeCell ref="D16:F16"/>
    <mergeCell ref="J17:J19"/>
    <mergeCell ref="L19:R19"/>
    <mergeCell ref="N14:N15"/>
    <mergeCell ref="N17:N18"/>
    <mergeCell ref="J10:J13"/>
    <mergeCell ref="L13:N13"/>
    <mergeCell ref="N11:N12"/>
    <mergeCell ref="Q11:Q12"/>
    <mergeCell ref="Q14:Q15"/>
    <mergeCell ref="Q17:Q18"/>
    <mergeCell ref="T11:T12"/>
    <mergeCell ref="R13:T13"/>
    <mergeCell ref="L7:T7"/>
    <mergeCell ref="L8:T8"/>
    <mergeCell ref="R9:T9"/>
    <mergeCell ref="L16:N16"/>
    <mergeCell ref="L9:N9"/>
    <mergeCell ref="O9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1"/>
  <sheetViews>
    <sheetView workbookViewId="0">
      <selection activeCell="G17" sqref="G17"/>
    </sheetView>
  </sheetViews>
  <sheetFormatPr defaultRowHeight="15" x14ac:dyDescent="0.25"/>
  <cols>
    <col min="2" max="2" width="12.85546875" customWidth="1"/>
    <col min="3" max="3" width="30.140625" customWidth="1"/>
    <col min="4" max="4" width="15" customWidth="1"/>
    <col min="6" max="6" width="12.42578125" customWidth="1"/>
    <col min="7" max="7" width="13.28515625" customWidth="1"/>
    <col min="8" max="8" width="18.5703125" customWidth="1"/>
  </cols>
  <sheetData>
    <row r="1" spans="2:14" x14ac:dyDescent="0.25">
      <c r="H1" s="5" t="s">
        <v>18</v>
      </c>
    </row>
    <row r="2" spans="2:14" x14ac:dyDescent="0.25">
      <c r="H2" s="5"/>
    </row>
    <row r="3" spans="2:14" ht="31.5" x14ac:dyDescent="0.5">
      <c r="B3" s="23" t="s">
        <v>0</v>
      </c>
      <c r="C3" s="23"/>
      <c r="D3" s="23"/>
      <c r="E3" s="23"/>
      <c r="F3" s="23"/>
      <c r="G3" s="23"/>
      <c r="H3" s="23"/>
    </row>
    <row r="4" spans="2:14" ht="31.5" x14ac:dyDescent="0.5">
      <c r="B4" s="23" t="s">
        <v>22</v>
      </c>
      <c r="C4" s="23"/>
      <c r="D4" s="23"/>
      <c r="E4" s="23"/>
      <c r="F4" s="23"/>
      <c r="G4" s="23"/>
      <c r="H4" s="23"/>
    </row>
    <row r="5" spans="2:14" ht="31.5" x14ac:dyDescent="0.5">
      <c r="B5" s="14"/>
      <c r="C5" s="14"/>
      <c r="D5" s="14" t="s">
        <v>17</v>
      </c>
      <c r="E5" s="14"/>
      <c r="F5" s="14"/>
      <c r="G5" s="14"/>
      <c r="H5" s="14"/>
    </row>
    <row r="6" spans="2:14" ht="15.75" thickBot="1" x14ac:dyDescent="0.3">
      <c r="D6" s="10"/>
    </row>
    <row r="7" spans="2:14" x14ac:dyDescent="0.25">
      <c r="B7" s="24" t="s">
        <v>1</v>
      </c>
      <c r="C7" s="27" t="s">
        <v>2</v>
      </c>
      <c r="D7" s="30" t="s">
        <v>3</v>
      </c>
      <c r="E7" s="30"/>
      <c r="F7" s="30"/>
      <c r="G7" s="30"/>
      <c r="H7" s="31"/>
    </row>
    <row r="8" spans="2:14" x14ac:dyDescent="0.25">
      <c r="B8" s="25"/>
      <c r="C8" s="28"/>
      <c r="D8" s="28" t="s">
        <v>4</v>
      </c>
      <c r="E8" s="28"/>
      <c r="F8" s="28"/>
      <c r="G8" s="28"/>
      <c r="H8" s="32"/>
    </row>
    <row r="9" spans="2:14" ht="30.75" thickBot="1" x14ac:dyDescent="0.3">
      <c r="B9" s="26"/>
      <c r="C9" s="29"/>
      <c r="D9" s="6" t="s">
        <v>5</v>
      </c>
      <c r="E9" s="6" t="s">
        <v>6</v>
      </c>
      <c r="F9" s="6" t="s">
        <v>7</v>
      </c>
      <c r="G9" s="6" t="s">
        <v>8</v>
      </c>
      <c r="H9" s="7" t="s">
        <v>9</v>
      </c>
    </row>
    <row r="10" spans="2:14" x14ac:dyDescent="0.25">
      <c r="B10" s="33" t="s">
        <v>10</v>
      </c>
      <c r="C10" s="2" t="s">
        <v>11</v>
      </c>
      <c r="D10" s="13">
        <v>820</v>
      </c>
      <c r="E10" s="13">
        <v>510</v>
      </c>
      <c r="F10" s="13"/>
      <c r="G10" s="17"/>
      <c r="H10" s="11"/>
      <c r="J10" s="12"/>
    </row>
    <row r="11" spans="2:14" x14ac:dyDescent="0.25">
      <c r="B11" s="34"/>
      <c r="C11" s="1" t="s">
        <v>20</v>
      </c>
      <c r="D11" s="39">
        <v>320</v>
      </c>
      <c r="E11" s="39"/>
      <c r="F11" s="39"/>
      <c r="G11" s="16">
        <v>210</v>
      </c>
      <c r="H11" s="3">
        <v>350</v>
      </c>
    </row>
    <row r="12" spans="2:14" x14ac:dyDescent="0.25">
      <c r="B12" s="34"/>
      <c r="C12" s="1" t="s">
        <v>12</v>
      </c>
      <c r="D12" s="39">
        <v>320</v>
      </c>
      <c r="E12" s="39"/>
      <c r="F12" s="39"/>
      <c r="G12" s="16">
        <v>210</v>
      </c>
      <c r="H12" s="3">
        <v>175</v>
      </c>
    </row>
    <row r="13" spans="2:14" ht="15.75" thickBot="1" x14ac:dyDescent="0.3">
      <c r="B13" s="35"/>
      <c r="C13" s="4" t="s">
        <v>19</v>
      </c>
      <c r="D13" s="43">
        <v>150</v>
      </c>
      <c r="E13" s="43"/>
      <c r="F13" s="43"/>
      <c r="G13" s="18">
        <v>115</v>
      </c>
      <c r="H13" s="8">
        <v>115</v>
      </c>
    </row>
    <row r="14" spans="2:14" x14ac:dyDescent="0.25">
      <c r="B14" s="33" t="s">
        <v>13</v>
      </c>
      <c r="C14" s="2" t="s">
        <v>20</v>
      </c>
      <c r="D14" s="57">
        <v>190</v>
      </c>
      <c r="E14" s="57"/>
      <c r="F14" s="57"/>
      <c r="G14" s="17">
        <v>190</v>
      </c>
      <c r="H14" s="11">
        <v>185</v>
      </c>
      <c r="J14" s="12"/>
      <c r="K14" s="12"/>
      <c r="L14" s="12"/>
      <c r="M14" s="12"/>
      <c r="N14" s="12"/>
    </row>
    <row r="15" spans="2:14" x14ac:dyDescent="0.25">
      <c r="B15" s="34"/>
      <c r="C15" s="1" t="s">
        <v>12</v>
      </c>
      <c r="D15" s="39">
        <v>190</v>
      </c>
      <c r="E15" s="39"/>
      <c r="F15" s="39"/>
      <c r="G15" s="16">
        <v>150</v>
      </c>
      <c r="H15" s="3">
        <v>140</v>
      </c>
      <c r="J15" s="12"/>
      <c r="K15" s="12"/>
      <c r="L15" s="12"/>
      <c r="M15" s="12"/>
      <c r="N15" s="12"/>
    </row>
    <row r="16" spans="2:14" ht="15.75" thickBot="1" x14ac:dyDescent="0.3">
      <c r="B16" s="35"/>
      <c r="C16" s="4" t="s">
        <v>19</v>
      </c>
      <c r="D16" s="43">
        <v>100</v>
      </c>
      <c r="E16" s="43"/>
      <c r="F16" s="43"/>
      <c r="G16" s="18">
        <v>75</v>
      </c>
      <c r="H16" s="8">
        <v>70</v>
      </c>
      <c r="J16" s="12"/>
      <c r="K16" s="12"/>
      <c r="L16" s="12"/>
      <c r="M16" s="12"/>
      <c r="N16" s="12"/>
    </row>
    <row r="17" spans="2:14" x14ac:dyDescent="0.25">
      <c r="B17" s="42" t="s">
        <v>14</v>
      </c>
      <c r="C17" s="22" t="s">
        <v>20</v>
      </c>
      <c r="D17" s="56">
        <v>170</v>
      </c>
      <c r="E17" s="56"/>
      <c r="F17" s="56"/>
      <c r="G17" s="15">
        <v>160</v>
      </c>
      <c r="H17" s="9">
        <v>230</v>
      </c>
      <c r="J17" s="12"/>
      <c r="K17" s="12"/>
      <c r="L17" s="12"/>
      <c r="M17" s="12"/>
      <c r="N17" s="12"/>
    </row>
    <row r="18" spans="2:14" x14ac:dyDescent="0.25">
      <c r="B18" s="34"/>
      <c r="C18" s="1" t="s">
        <v>12</v>
      </c>
      <c r="D18" s="39">
        <v>170</v>
      </c>
      <c r="E18" s="39"/>
      <c r="F18" s="39"/>
      <c r="G18" s="16">
        <v>125</v>
      </c>
      <c r="H18" s="3">
        <v>115</v>
      </c>
      <c r="J18" s="12"/>
      <c r="K18" s="12"/>
      <c r="L18" s="12"/>
      <c r="M18" s="12"/>
      <c r="N18" s="12"/>
    </row>
    <row r="19" spans="2:14" ht="15.75" thickBot="1" x14ac:dyDescent="0.3">
      <c r="B19" s="35"/>
      <c r="C19" s="4" t="s">
        <v>19</v>
      </c>
      <c r="D19" s="40">
        <v>55</v>
      </c>
      <c r="E19" s="40"/>
      <c r="F19" s="40"/>
      <c r="G19" s="40"/>
      <c r="H19" s="41"/>
      <c r="J19" s="12"/>
      <c r="K19" s="12"/>
      <c r="L19" s="12"/>
      <c r="M19" s="12"/>
      <c r="N19" s="12"/>
    </row>
    <row r="20" spans="2:14" x14ac:dyDescent="0.25">
      <c r="B20" t="s">
        <v>15</v>
      </c>
    </row>
    <row r="21" spans="2:14" x14ac:dyDescent="0.25">
      <c r="B21" t="s">
        <v>16</v>
      </c>
    </row>
  </sheetData>
  <mergeCells count="18">
    <mergeCell ref="B3:H3"/>
    <mergeCell ref="B4:H4"/>
    <mergeCell ref="B7:B9"/>
    <mergeCell ref="C7:C9"/>
    <mergeCell ref="D7:H7"/>
    <mergeCell ref="D8:H8"/>
    <mergeCell ref="B17:B19"/>
    <mergeCell ref="D17:F17"/>
    <mergeCell ref="D18:F18"/>
    <mergeCell ref="D19:H19"/>
    <mergeCell ref="B10:B13"/>
    <mergeCell ref="D11:F11"/>
    <mergeCell ref="D12:F12"/>
    <mergeCell ref="D13:F13"/>
    <mergeCell ref="B14:B16"/>
    <mergeCell ref="D14:F14"/>
    <mergeCell ref="D15:F15"/>
    <mergeCell ref="D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XX</vt:lpstr>
      <vt:lpstr>X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2025-11-28T08:59:43Z</dcterms:modified>
</cp:coreProperties>
</file>