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SITUATII 2026\buget 2026\BVC 2026\raport specialitate +anexe\"/>
    </mc:Choice>
  </mc:AlternateContent>
  <xr:revisionPtr revIDLastSave="0" documentId="13_ncr:1_{68BDAC3A-2D26-4E3D-9CC8-9C7A60E5C336}" xr6:coauthVersionLast="47" xr6:coauthVersionMax="47" xr10:uidLastSave="{00000000-0000-0000-0000-000000000000}"/>
  <bookViews>
    <workbookView xWindow="-120" yWindow="-120" windowWidth="29040" windowHeight="15720" tabRatio="991" xr2:uid="{00000000-000D-0000-FFFF-FFFF00000000}"/>
  </bookViews>
  <sheets>
    <sheet name="Foaie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F28" i="1"/>
  <c r="F27" i="1"/>
  <c r="F26" i="1"/>
  <c r="F25" i="1"/>
  <c r="B24" i="1"/>
  <c r="B25" i="1" s="1"/>
  <c r="B26" i="1" s="1"/>
  <c r="B27" i="1" s="1"/>
  <c r="B28" i="1" s="1"/>
  <c r="F23" i="1"/>
  <c r="F22" i="1"/>
  <c r="E22" i="1"/>
  <c r="F21" i="1"/>
  <c r="F20" i="1"/>
  <c r="F19" i="1"/>
  <c r="F18" i="1"/>
  <c r="F17" i="1"/>
  <c r="F16" i="1"/>
  <c r="F15" i="1"/>
  <c r="F14" i="1"/>
  <c r="F13" i="1"/>
  <c r="F12" i="1"/>
  <c r="B12" i="1"/>
  <c r="B13" i="1" s="1"/>
  <c r="B14" i="1" s="1"/>
  <c r="B15" i="1" s="1"/>
  <c r="B16" i="1" s="1"/>
  <c r="B17" i="1" s="1"/>
  <c r="B18" i="1" s="1"/>
  <c r="B19" i="1" s="1"/>
  <c r="B20" i="1" s="1"/>
  <c r="B21" i="1" s="1"/>
  <c r="F11" i="1"/>
  <c r="B11" i="1"/>
  <c r="F10" i="1"/>
  <c r="F9" i="1"/>
  <c r="F8" i="1"/>
  <c r="F7" i="1" s="1"/>
  <c r="E8" i="1"/>
  <c r="E7" i="1" s="1"/>
</calcChain>
</file>

<file path=xl/sharedStrings.xml><?xml version="1.0" encoding="utf-8"?>
<sst xmlns="http://schemas.openxmlformats.org/spreadsheetml/2006/main" count="34" uniqueCount="34">
  <si>
    <r>
      <t>JUDETUL MEHEDINTI
CONSILIUL LOCAL AL MUNICIPIULUI DROBETA TR. SEVERIN
SERVICIUL PUBLIC DE ALIMENTARE CU ENERGIE TERMICA
Str. Serpentina Roşiori, nr. 1-3, cod poştal 220235, C.U.I. RO 34374930
Telefon 0352/800853, Fax 0352/800855, E-mail registratura@spaetdrobeta.ro, 
Punct de lucru: B-dul I.C. Brătianu nr. 11, Web: https://spaetdrobeta.ro</t>
    </r>
    <r>
      <rPr>
        <b/>
        <sz val="14"/>
        <color rgb="FF000000"/>
        <rFont val="Calibri"/>
        <family val="2"/>
        <charset val="238"/>
      </rPr>
      <t>Anexa 3</t>
    </r>
    <r>
      <rPr>
        <sz val="11"/>
        <color rgb="FF000000"/>
        <rFont val="Calibri"/>
        <family val="2"/>
        <charset val="238"/>
      </rPr>
      <t/>
    </r>
  </si>
  <si>
    <t> Nr. Crt.</t>
  </si>
  <si>
    <t>Denumire</t>
  </si>
  <si>
    <t>Cantitate</t>
  </si>
  <si>
    <t>Lei fără TVA</t>
  </si>
  <si>
    <t>Lei cu TVA</t>
  </si>
  <si>
    <r>
      <t>71.01.</t>
    </r>
    <r>
      <rPr>
        <b/>
        <sz val="11"/>
        <color rgb="FF000000"/>
        <rFont val="Calibri"/>
        <family val="2"/>
        <charset val="238"/>
      </rPr>
      <t>ACTIVE FIXE</t>
    </r>
  </si>
  <si>
    <t>71.01.02 MAŞINI ECHIPAMENTE ŞI MIJLOACE DE TRANSPORT</t>
  </si>
  <si>
    <t>Contoare de energie termica</t>
  </si>
  <si>
    <t>Grup electrogen 10,8 kVA</t>
  </si>
  <si>
    <t>Ciocan demolator pickhammer  29,5 kg</t>
  </si>
  <si>
    <t>Masina de taiat beton, asfalt, 500mm, motor benzina, 10.4 kW</t>
  </si>
  <si>
    <t>Motopompă pentru apă murdară  3”</t>
  </si>
  <si>
    <t>Talpa compactat 2.8 CP,75 kg</t>
  </si>
  <si>
    <t>Detector pierderi de apa</t>
  </si>
  <si>
    <t>Invertor sudura  400 V 158 A16.3 V @ 100 % Duty Cycle SMAW/MMA</t>
  </si>
  <si>
    <t>Invertor sudura  230 V MMA 200A</t>
  </si>
  <si>
    <t>Server aplicatie ACE Licenta Windows Server Standard 2019/ upgrade</t>
  </si>
  <si>
    <t>Server Scada  cu Licenţa Windows Server Standard 2019 Caracteristici: server Intel Xeon 2,4GHz 16 Giga Bites Tower(5U) DDR4-SDRAM</t>
  </si>
  <si>
    <t>Statie de lucru Scada Desktop lic.Microsoft Windows 10 Pro 64-bit. Caracteristici minimale: 4GB RAM, monitor 25"</t>
  </si>
  <si>
    <t>NAS MY CLOUD EX2 Ultra, Marvell ARMADA 385, 2BAY 3,5", 16TB Gigabit Ethernet RAID de la WESTERN DIGITAL</t>
  </si>
  <si>
    <t>71.01.30.01 ALTE ACTIVE FIXE-LICENŢE</t>
  </si>
  <si>
    <t>Licenta SQLSvrStd 2019 SNGL OLP NL</t>
  </si>
  <si>
    <t>SQLCAL 2019 SNGL OLP NL UserCAL</t>
  </si>
  <si>
    <t>Import date ACE si adaptare aplicatie la un nou sistem SGBD</t>
  </si>
  <si>
    <t>Upgrade licenta software Scada GENESIS32 v8.xx la v9.2 pentru Server</t>
  </si>
  <si>
    <t>Upgrade licenta software Scada GENESIS32 Browser v8.xx la v9.2 pentru statii de lucru</t>
  </si>
  <si>
    <t>Servicii de migrare a aplicatiei SCADA existenta pe noua platforma , servicii de adaptare a interfetei grafice SCADA</t>
  </si>
  <si>
    <t>Pachete Microsoft Office Business, 64 bit (compatib.Windows 10 )</t>
  </si>
  <si>
    <t>Director,</t>
  </si>
  <si>
    <t>Director Economic,</t>
  </si>
  <si>
    <t>Popescu Marius</t>
  </si>
  <si>
    <t>Lista investițiilor pentru anul 2026</t>
  </si>
  <si>
    <t>Saceanu Constantin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</si>
</sst>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8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9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9"/>
      <color rgb="FF000000"/>
      <name val="Times New Roman"/>
      <family val="1"/>
      <charset val="238"/>
    </font>
    <font>
      <b/>
      <sz val="9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10"/>
      <name val="Calibri"/>
      <family val="2"/>
      <charset val="238"/>
    </font>
    <font>
      <sz val="12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 wrapText="1"/>
    </xf>
    <xf numFmtId="4" fontId="6" fillId="2" borderId="7" xfId="0" applyNumberFormat="1" applyFont="1" applyFill="1" applyBorder="1" applyAlignment="1">
      <alignment horizontal="right" vertical="center"/>
    </xf>
    <xf numFmtId="4" fontId="6" fillId="2" borderId="5" xfId="0" applyNumberFormat="1" applyFont="1" applyFill="1" applyBorder="1" applyAlignment="1">
      <alignment horizontal="right" vertical="center"/>
    </xf>
    <xf numFmtId="0" fontId="0" fillId="3" borderId="5" xfId="0" applyFill="1" applyBorder="1" applyAlignment="1">
      <alignment horizontal="center" vertical="center"/>
    </xf>
    <xf numFmtId="0" fontId="4" fillId="3" borderId="6" xfId="0" applyFont="1" applyFill="1" applyBorder="1" applyAlignment="1">
      <alignment vertical="center" wrapText="1"/>
    </xf>
    <xf numFmtId="4" fontId="7" fillId="3" borderId="4" xfId="0" applyNumberFormat="1" applyFon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4" fontId="9" fillId="0" borderId="8" xfId="0" applyNumberFormat="1" applyFont="1" applyBorder="1" applyAlignment="1">
      <alignment horizontal="right" vertical="center"/>
    </xf>
    <xf numFmtId="0" fontId="10" fillId="0" borderId="8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right" vertical="center"/>
    </xf>
    <xf numFmtId="0" fontId="4" fillId="3" borderId="8" xfId="0" applyFont="1" applyFill="1" applyBorder="1" applyAlignment="1">
      <alignment vertical="center" wrapText="1"/>
    </xf>
    <xf numFmtId="4" fontId="7" fillId="3" borderId="8" xfId="0" applyNumberFormat="1" applyFont="1" applyFill="1" applyBorder="1" applyAlignment="1">
      <alignment horizontal="right" vertical="center"/>
    </xf>
    <xf numFmtId="0" fontId="10" fillId="4" borderId="8" xfId="0" applyFont="1" applyFill="1" applyBorder="1" applyAlignment="1">
      <alignment vertic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F32"/>
  <sheetViews>
    <sheetView tabSelected="1" topLeftCell="A7" zoomScaleNormal="100" workbookViewId="0">
      <selection activeCell="C32" sqref="C32"/>
    </sheetView>
  </sheetViews>
  <sheetFormatPr defaultRowHeight="15" x14ac:dyDescent="0.25"/>
  <cols>
    <col min="1" max="1" width="8.7109375"/>
    <col min="2" max="2" width="7.28515625"/>
    <col min="3" max="3" width="59.140625"/>
    <col min="4" max="4" width="8.7109375"/>
    <col min="5" max="5" width="12"/>
    <col min="6" max="6" width="14.5703125"/>
    <col min="7" max="1025" width="8.7109375"/>
  </cols>
  <sheetData>
    <row r="3" spans="2:6" ht="135" customHeight="1" x14ac:dyDescent="0.3">
      <c r="B3" s="25" t="s">
        <v>0</v>
      </c>
      <c r="C3" s="25"/>
      <c r="D3" s="25"/>
      <c r="E3" s="25"/>
      <c r="F3" s="25"/>
    </row>
    <row r="4" spans="2:6" ht="22.5" x14ac:dyDescent="0.25">
      <c r="B4" s="26" t="s">
        <v>32</v>
      </c>
      <c r="C4" s="26"/>
      <c r="D4" s="26"/>
      <c r="E4" s="26"/>
      <c r="F4" s="26"/>
    </row>
    <row r="5" spans="2:6" x14ac:dyDescent="0.25">
      <c r="B5" s="2"/>
    </row>
    <row r="6" spans="2:6" x14ac:dyDescent="0.25">
      <c r="B6" s="3" t="s">
        <v>1</v>
      </c>
      <c r="C6" s="4" t="s">
        <v>2</v>
      </c>
      <c r="D6" s="5" t="s">
        <v>3</v>
      </c>
      <c r="E6" s="6" t="s">
        <v>4</v>
      </c>
      <c r="F6" s="7" t="s">
        <v>5</v>
      </c>
    </row>
    <row r="7" spans="2:6" x14ac:dyDescent="0.25">
      <c r="B7" s="8"/>
      <c r="C7" s="9" t="s">
        <v>6</v>
      </c>
      <c r="D7" s="9"/>
      <c r="E7" s="10">
        <f>E8+E22</f>
        <v>741800</v>
      </c>
      <c r="F7" s="11">
        <f>F8+F22</f>
        <v>892409</v>
      </c>
    </row>
    <row r="8" spans="2:6" x14ac:dyDescent="0.25">
      <c r="B8" s="12"/>
      <c r="C8" s="13" t="s">
        <v>7</v>
      </c>
      <c r="D8" s="13"/>
      <c r="E8" s="14">
        <f>SUM(E9:E21)</f>
        <v>701000</v>
      </c>
      <c r="F8" s="14">
        <f>SUM(F9:F21)</f>
        <v>834190</v>
      </c>
    </row>
    <row r="9" spans="2:6" x14ac:dyDescent="0.25">
      <c r="B9" s="15">
        <v>1</v>
      </c>
      <c r="C9" s="16" t="s">
        <v>8</v>
      </c>
      <c r="D9" s="17">
        <v>220</v>
      </c>
      <c r="E9" s="18">
        <v>586000</v>
      </c>
      <c r="F9" s="18">
        <f t="shared" ref="F9:F21" si="0">E9*1.19</f>
        <v>697340</v>
      </c>
    </row>
    <row r="10" spans="2:6" x14ac:dyDescent="0.25">
      <c r="B10" s="15">
        <v>2</v>
      </c>
      <c r="C10" s="16" t="s">
        <v>9</v>
      </c>
      <c r="D10" s="17">
        <v>1</v>
      </c>
      <c r="E10" s="18">
        <v>21000</v>
      </c>
      <c r="F10" s="18">
        <f t="shared" si="0"/>
        <v>24990</v>
      </c>
    </row>
    <row r="11" spans="2:6" x14ac:dyDescent="0.25">
      <c r="B11" s="15">
        <f t="shared" ref="B11:B21" si="1">B10+1</f>
        <v>3</v>
      </c>
      <c r="C11" s="16" t="s">
        <v>10</v>
      </c>
      <c r="D11" s="17">
        <v>1</v>
      </c>
      <c r="E11" s="18">
        <v>7000</v>
      </c>
      <c r="F11" s="18">
        <f t="shared" si="0"/>
        <v>8330</v>
      </c>
    </row>
    <row r="12" spans="2:6" x14ac:dyDescent="0.25">
      <c r="B12" s="15">
        <f t="shared" si="1"/>
        <v>4</v>
      </c>
      <c r="C12" s="16" t="s">
        <v>11</v>
      </c>
      <c r="D12" s="17">
        <v>1</v>
      </c>
      <c r="E12" s="18">
        <v>9000</v>
      </c>
      <c r="F12" s="18">
        <f t="shared" si="0"/>
        <v>10710</v>
      </c>
    </row>
    <row r="13" spans="2:6" x14ac:dyDescent="0.25">
      <c r="B13" s="15">
        <f t="shared" si="1"/>
        <v>5</v>
      </c>
      <c r="C13" s="16" t="s">
        <v>12</v>
      </c>
      <c r="D13" s="17">
        <v>1</v>
      </c>
      <c r="E13" s="18">
        <v>4000</v>
      </c>
      <c r="F13" s="18">
        <f t="shared" si="0"/>
        <v>4760</v>
      </c>
    </row>
    <row r="14" spans="2:6" x14ac:dyDescent="0.25">
      <c r="B14" s="15">
        <f t="shared" si="1"/>
        <v>6</v>
      </c>
      <c r="C14" s="16" t="s">
        <v>13</v>
      </c>
      <c r="D14" s="17">
        <v>1</v>
      </c>
      <c r="E14" s="18">
        <v>8000</v>
      </c>
      <c r="F14" s="18">
        <f t="shared" si="0"/>
        <v>9520</v>
      </c>
    </row>
    <row r="15" spans="2:6" x14ac:dyDescent="0.25">
      <c r="B15" s="15">
        <f t="shared" si="1"/>
        <v>7</v>
      </c>
      <c r="C15" s="16" t="s">
        <v>14</v>
      </c>
      <c r="D15" s="17">
        <v>1</v>
      </c>
      <c r="E15" s="18">
        <v>23000</v>
      </c>
      <c r="F15" s="18">
        <f t="shared" si="0"/>
        <v>27370</v>
      </c>
    </row>
    <row r="16" spans="2:6" x14ac:dyDescent="0.25">
      <c r="B16" s="15">
        <f t="shared" si="1"/>
        <v>8</v>
      </c>
      <c r="C16" s="16" t="s">
        <v>15</v>
      </c>
      <c r="D16" s="17">
        <v>1</v>
      </c>
      <c r="E16" s="18">
        <v>6000</v>
      </c>
      <c r="F16" s="18">
        <f t="shared" si="0"/>
        <v>7140</v>
      </c>
    </row>
    <row r="17" spans="2:6" x14ac:dyDescent="0.25">
      <c r="B17" s="15">
        <f t="shared" si="1"/>
        <v>9</v>
      </c>
      <c r="C17" s="16" t="s">
        <v>16</v>
      </c>
      <c r="D17" s="17">
        <v>1</v>
      </c>
      <c r="E17" s="18">
        <v>3000</v>
      </c>
      <c r="F17" s="18">
        <f t="shared" si="0"/>
        <v>3570</v>
      </c>
    </row>
    <row r="18" spans="2:6" x14ac:dyDescent="0.25">
      <c r="B18" s="15">
        <f t="shared" si="1"/>
        <v>10</v>
      </c>
      <c r="C18" s="16" t="s">
        <v>17</v>
      </c>
      <c r="D18" s="17">
        <v>1</v>
      </c>
      <c r="E18" s="18">
        <v>14000</v>
      </c>
      <c r="F18" s="18">
        <f t="shared" si="0"/>
        <v>16660</v>
      </c>
    </row>
    <row r="19" spans="2:6" ht="25.5" x14ac:dyDescent="0.25">
      <c r="B19" s="15">
        <f t="shared" si="1"/>
        <v>11</v>
      </c>
      <c r="C19" s="19" t="s">
        <v>18</v>
      </c>
      <c r="D19" s="20">
        <v>1</v>
      </c>
      <c r="E19" s="21">
        <v>14000</v>
      </c>
      <c r="F19" s="18">
        <f t="shared" si="0"/>
        <v>16660</v>
      </c>
    </row>
    <row r="20" spans="2:6" ht="25.5" x14ac:dyDescent="0.25">
      <c r="B20" s="15">
        <f t="shared" si="1"/>
        <v>12</v>
      </c>
      <c r="C20" s="19" t="s">
        <v>19</v>
      </c>
      <c r="D20" s="20">
        <v>1</v>
      </c>
      <c r="E20" s="21">
        <v>3500</v>
      </c>
      <c r="F20" s="18">
        <f t="shared" si="0"/>
        <v>4165</v>
      </c>
    </row>
    <row r="21" spans="2:6" ht="25.5" x14ac:dyDescent="0.25">
      <c r="B21" s="15">
        <f t="shared" si="1"/>
        <v>13</v>
      </c>
      <c r="C21" s="19" t="s">
        <v>20</v>
      </c>
      <c r="D21" s="20">
        <v>1</v>
      </c>
      <c r="E21" s="21">
        <v>2500</v>
      </c>
      <c r="F21" s="18">
        <f t="shared" si="0"/>
        <v>2975</v>
      </c>
    </row>
    <row r="22" spans="2:6" x14ac:dyDescent="0.25">
      <c r="B22" s="12"/>
      <c r="C22" s="13" t="s">
        <v>21</v>
      </c>
      <c r="D22" s="22"/>
      <c r="E22" s="23">
        <f>SUM(E23:E29)</f>
        <v>40800</v>
      </c>
      <c r="F22" s="23">
        <f>SUM(F23:F29)</f>
        <v>58219</v>
      </c>
    </row>
    <row r="23" spans="2:6" x14ac:dyDescent="0.25">
      <c r="B23" s="15">
        <v>1</v>
      </c>
      <c r="C23" s="24" t="s">
        <v>22</v>
      </c>
      <c r="D23" s="20">
        <v>1</v>
      </c>
      <c r="E23" s="21">
        <v>2500</v>
      </c>
      <c r="F23" s="21">
        <f>E23*1.19</f>
        <v>2975</v>
      </c>
    </row>
    <row r="24" spans="2:6" x14ac:dyDescent="0.25">
      <c r="B24" s="15">
        <f>B23+1</f>
        <v>2</v>
      </c>
      <c r="C24" s="24" t="s">
        <v>23</v>
      </c>
      <c r="D24" s="20">
        <v>15</v>
      </c>
      <c r="E24" s="21">
        <v>700</v>
      </c>
      <c r="F24" s="21">
        <v>10500</v>
      </c>
    </row>
    <row r="25" spans="2:6" x14ac:dyDescent="0.25">
      <c r="B25" s="15">
        <f>B24+1</f>
        <v>3</v>
      </c>
      <c r="C25" s="24" t="s">
        <v>24</v>
      </c>
      <c r="D25" s="20">
        <v>1</v>
      </c>
      <c r="E25" s="21">
        <v>9500</v>
      </c>
      <c r="F25" s="21">
        <f>E25*1.19</f>
        <v>11305</v>
      </c>
    </row>
    <row r="26" spans="2:6" x14ac:dyDescent="0.25">
      <c r="B26" s="15">
        <f>B25+1</f>
        <v>4</v>
      </c>
      <c r="C26" s="24" t="s">
        <v>25</v>
      </c>
      <c r="D26" s="20">
        <v>1</v>
      </c>
      <c r="E26" s="21">
        <v>10000</v>
      </c>
      <c r="F26" s="21">
        <f>E26*1.19</f>
        <v>11900</v>
      </c>
    </row>
    <row r="27" spans="2:6" ht="25.5" x14ac:dyDescent="0.25">
      <c r="B27" s="15">
        <f>B26+1</f>
        <v>5</v>
      </c>
      <c r="C27" s="24" t="s">
        <v>26</v>
      </c>
      <c r="D27" s="20">
        <v>1</v>
      </c>
      <c r="E27" s="21">
        <v>5000</v>
      </c>
      <c r="F27" s="21">
        <f>E27*1.19</f>
        <v>5950</v>
      </c>
    </row>
    <row r="28" spans="2:6" ht="25.5" x14ac:dyDescent="0.25">
      <c r="B28" s="15">
        <f>B27+1</f>
        <v>6</v>
      </c>
      <c r="C28" s="24" t="s">
        <v>27</v>
      </c>
      <c r="D28" s="20">
        <v>1</v>
      </c>
      <c r="E28" s="21">
        <v>12300</v>
      </c>
      <c r="F28" s="21">
        <f>E28*1.19</f>
        <v>14637</v>
      </c>
    </row>
    <row r="29" spans="2:6" x14ac:dyDescent="0.25">
      <c r="B29" s="15">
        <v>7</v>
      </c>
      <c r="C29" s="24" t="s">
        <v>28</v>
      </c>
      <c r="D29" s="20">
        <v>2</v>
      </c>
      <c r="E29" s="21">
        <v>800</v>
      </c>
      <c r="F29" s="21">
        <f>E29*1.19</f>
        <v>952</v>
      </c>
    </row>
    <row r="30" spans="2:6" x14ac:dyDescent="0.25">
      <c r="B30" s="2"/>
    </row>
    <row r="31" spans="2:6" ht="15.75" customHeight="1" x14ac:dyDescent="0.25">
      <c r="B31" s="2"/>
      <c r="C31" s="1" t="s">
        <v>29</v>
      </c>
      <c r="D31" s="27" t="s">
        <v>30</v>
      </c>
      <c r="E31" s="27"/>
      <c r="F31" s="27"/>
    </row>
    <row r="32" spans="2:6" ht="15.75" customHeight="1" x14ac:dyDescent="0.25">
      <c r="B32" s="2"/>
      <c r="C32" s="1" t="s">
        <v>33</v>
      </c>
      <c r="D32" s="27" t="s">
        <v>31</v>
      </c>
      <c r="E32" s="27"/>
      <c r="F32" s="27"/>
    </row>
  </sheetData>
  <mergeCells count="4">
    <mergeCell ref="B3:F3"/>
    <mergeCell ref="B4:F4"/>
    <mergeCell ref="D31:F31"/>
    <mergeCell ref="D32:F32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Foaie1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 Zaharescu</dc:creator>
  <cp:lastModifiedBy>User</cp:lastModifiedBy>
  <cp:revision>0</cp:revision>
  <cp:lastPrinted>2026-04-22T11:14:37Z</cp:lastPrinted>
  <dcterms:created xsi:type="dcterms:W3CDTF">2025-03-04T08:37:16Z</dcterms:created>
  <dcterms:modified xsi:type="dcterms:W3CDTF">2026-04-22T11:14:40Z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