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9" i="1"/>
  <c r="C68"/>
  <c r="C67"/>
  <c r="C66"/>
  <c r="C65"/>
  <c r="C64"/>
  <c r="C63"/>
  <c r="C62"/>
  <c r="C61"/>
  <c r="C56"/>
  <c r="C55"/>
  <c r="C54"/>
  <c r="C53"/>
  <c r="C52"/>
  <c r="C51"/>
  <c r="C50"/>
  <c r="C49"/>
  <c r="C48"/>
  <c r="C47"/>
  <c r="C46"/>
  <c r="C45"/>
  <c r="C28"/>
  <c r="C29"/>
  <c r="C30"/>
  <c r="C31"/>
  <c r="C32"/>
  <c r="C33"/>
  <c r="C34"/>
  <c r="C35"/>
  <c r="C36"/>
  <c r="C37"/>
  <c r="C27"/>
  <c r="C9"/>
  <c r="C10"/>
  <c r="C11"/>
  <c r="C12"/>
  <c r="C13"/>
  <c r="C14"/>
  <c r="C15"/>
  <c r="C16"/>
  <c r="C17"/>
  <c r="C18"/>
  <c r="C19"/>
  <c r="C20"/>
  <c r="C21"/>
  <c r="C22"/>
  <c r="C8"/>
  <c r="F57" l="1"/>
  <c r="F38"/>
  <c r="F23" l="1"/>
  <c r="F71" s="1"/>
</calcChain>
</file>

<file path=xl/sharedStrings.xml><?xml version="1.0" encoding="utf-8"?>
<sst xmlns="http://schemas.openxmlformats.org/spreadsheetml/2006/main" count="91" uniqueCount="71">
  <si>
    <t>Nr. crt.</t>
  </si>
  <si>
    <t>Denumire stradă</t>
  </si>
  <si>
    <t>Lungime (m)</t>
  </si>
  <si>
    <t>CARTIER VETERANII DE RĂZBOI</t>
  </si>
  <si>
    <t>Lățime medie (m)</t>
  </si>
  <si>
    <t>Total</t>
  </si>
  <si>
    <t>ALEEA  HAIDUCULUI</t>
  </si>
  <si>
    <t>ALEEA GLORIEI</t>
  </si>
  <si>
    <t>ALEEA   VITEJILOR</t>
  </si>
  <si>
    <t>ALEEA NAVIGATORULUI</t>
  </si>
  <si>
    <t>ALEEA STEGARULUI</t>
  </si>
  <si>
    <t>STRADA PLAIULUI</t>
  </si>
  <si>
    <t>STR. ECATERINA TEODOROIU</t>
  </si>
  <si>
    <t>STR. GEMINA</t>
  </si>
  <si>
    <t>STR. AEROPORTULUI</t>
  </si>
  <si>
    <t>ALEEA SPERANȚEI</t>
  </si>
  <si>
    <t>ALEEA LUPTĂTORILOR</t>
  </si>
  <si>
    <t>ALEEA BIRUINȚEI</t>
  </si>
  <si>
    <t>STR. LT. BOARA DOREL</t>
  </si>
  <si>
    <t>STR. GENERAL DE BRIGADĂ ADRIAN  SOCI</t>
  </si>
  <si>
    <t>STR. RARĂU</t>
  </si>
  <si>
    <t>CARTIER APOLODOR</t>
  </si>
  <si>
    <t>STR. BICAZ</t>
  </si>
  <si>
    <t>STR. CALINESTI</t>
  </si>
  <si>
    <t>STR. NISTRU</t>
  </si>
  <si>
    <t>STR. AVRIG</t>
  </si>
  <si>
    <t>STR. FIRIZA</t>
  </si>
  <si>
    <t>STR. SADOVA</t>
  </si>
  <si>
    <t>STR. VADURI</t>
  </si>
  <si>
    <t>STR. IEZER</t>
  </si>
  <si>
    <t>STR. SACELE</t>
  </si>
  <si>
    <t>STR. VALIUG</t>
  </si>
  <si>
    <t>STR. TOPLITA</t>
  </si>
  <si>
    <t>CARTIER VALTER MĂRĂCINEANU</t>
  </si>
  <si>
    <t>ALEEA BALADEI</t>
  </si>
  <si>
    <t>ALEEA LINISTII</t>
  </si>
  <si>
    <t>STR. W.MARACINEANU</t>
  </si>
  <si>
    <t>STR. FARA NUME (PROPUSA)</t>
  </si>
  <si>
    <t>ALEEA MESTEACANULUI</t>
  </si>
  <si>
    <t>ALEEA STEJARULUI</t>
  </si>
  <si>
    <t>ALEEA CIBINULUI</t>
  </si>
  <si>
    <t>ALEEA CURCUBEULUI</t>
  </si>
  <si>
    <t>ALEEA HARULUI</t>
  </si>
  <si>
    <t>ALEEA SOARELUI</t>
  </si>
  <si>
    <t>ALEEA ANFOREI</t>
  </si>
  <si>
    <t>CARTIER BANOVIȚA</t>
  </si>
  <si>
    <t>Str. BANOVITEI</t>
  </si>
  <si>
    <t>Str. CERNETIULUI</t>
  </si>
  <si>
    <t>Str. PADES</t>
  </si>
  <si>
    <t>Str. SOHODOL</t>
  </si>
  <si>
    <t>Str. IAZULUI</t>
  </si>
  <si>
    <t>Str. SIRET</t>
  </si>
  <si>
    <t>Str. TROTUS</t>
  </si>
  <si>
    <t>Str. SOMES</t>
  </si>
  <si>
    <t>Str. Aries</t>
  </si>
  <si>
    <t>TOTAL GENERAL</t>
  </si>
  <si>
    <t>Total suprafață de deszăpezit (mp)</t>
  </si>
  <si>
    <t>Căile publice rutiere combatere polei și îngheț (mărire arie de concesiune)</t>
  </si>
  <si>
    <t xml:space="preserve">Anexa nr. 24              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</si>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</sst>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vertical="center" wrapText="1"/>
    </xf>
    <xf numFmtId="43" fontId="2" fillId="0" borderId="1" xfId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zoomScaleNormal="100" workbookViewId="0">
      <selection activeCell="G72" sqref="G72"/>
    </sheetView>
  </sheetViews>
  <sheetFormatPr defaultRowHeight="15.75"/>
  <cols>
    <col min="1" max="1" width="8.42578125" style="1" bestFit="1" customWidth="1"/>
    <col min="2" max="2" width="46.42578125" style="1" hidden="1" customWidth="1"/>
    <col min="3" max="3" width="34.28515625" style="1" customWidth="1"/>
    <col min="4" max="4" width="10.42578125" style="2" bestFit="1" customWidth="1"/>
    <col min="5" max="5" width="13.5703125" style="2" customWidth="1"/>
    <col min="6" max="6" width="20" style="2" customWidth="1"/>
    <col min="7" max="16384" width="9.140625" style="1"/>
  </cols>
  <sheetData>
    <row r="1" spans="1:6">
      <c r="E1" s="19" t="s">
        <v>58</v>
      </c>
      <c r="F1" s="19"/>
    </row>
    <row r="2" spans="1:6">
      <c r="E2" s="15"/>
      <c r="F2" s="15"/>
    </row>
    <row r="3" spans="1:6">
      <c r="E3" s="15"/>
      <c r="F3" s="15"/>
    </row>
    <row r="4" spans="1:6">
      <c r="A4" s="20" t="s">
        <v>57</v>
      </c>
      <c r="B4" s="20"/>
      <c r="C4" s="20"/>
      <c r="D4" s="20"/>
      <c r="E4" s="20"/>
      <c r="F4" s="20"/>
    </row>
    <row r="5" spans="1:6">
      <c r="A5" s="14"/>
      <c r="B5" s="14"/>
      <c r="C5" s="14"/>
      <c r="D5" s="14"/>
      <c r="E5" s="14"/>
      <c r="F5" s="14"/>
    </row>
    <row r="6" spans="1:6">
      <c r="A6" s="25" t="s">
        <v>3</v>
      </c>
      <c r="B6" s="25"/>
      <c r="C6" s="25"/>
      <c r="D6" s="25"/>
      <c r="E6" s="25"/>
      <c r="F6" s="25"/>
    </row>
    <row r="7" spans="1:6" ht="51" customHeight="1">
      <c r="A7" s="3" t="s">
        <v>0</v>
      </c>
      <c r="B7" s="4" t="s">
        <v>1</v>
      </c>
      <c r="C7" s="4" t="s">
        <v>1</v>
      </c>
      <c r="D7" s="3" t="s">
        <v>2</v>
      </c>
      <c r="E7" s="3" t="s">
        <v>4</v>
      </c>
      <c r="F7" s="3" t="s">
        <v>56</v>
      </c>
    </row>
    <row r="8" spans="1:6" ht="18.75" customHeight="1">
      <c r="A8" s="5">
        <v>1</v>
      </c>
      <c r="B8" s="6" t="s">
        <v>6</v>
      </c>
      <c r="C8" s="6" t="str">
        <f t="shared" ref="C8:C22" si="0">PROPER(B8)</f>
        <v>Aleea  Haiducului</v>
      </c>
      <c r="D8" s="7">
        <v>699</v>
      </c>
      <c r="E8" s="13">
        <v>11.94</v>
      </c>
      <c r="F8" s="7">
        <v>8351</v>
      </c>
    </row>
    <row r="9" spans="1:6" ht="18.75" customHeight="1">
      <c r="A9" s="5">
        <v>2</v>
      </c>
      <c r="B9" s="6" t="s">
        <v>7</v>
      </c>
      <c r="C9" s="6" t="str">
        <f t="shared" si="0"/>
        <v>Aleea Gloriei</v>
      </c>
      <c r="D9" s="7">
        <v>195</v>
      </c>
      <c r="E9" s="13">
        <v>15.96</v>
      </c>
      <c r="F9" s="7">
        <v>3113</v>
      </c>
    </row>
    <row r="10" spans="1:6" ht="18.75" customHeight="1">
      <c r="A10" s="5">
        <v>3</v>
      </c>
      <c r="B10" s="6" t="s">
        <v>15</v>
      </c>
      <c r="C10" s="6" t="str">
        <f t="shared" si="0"/>
        <v>Aleea Speranței</v>
      </c>
      <c r="D10" s="7">
        <v>279</v>
      </c>
      <c r="E10" s="13">
        <v>15.07</v>
      </c>
      <c r="F10" s="7">
        <v>4207</v>
      </c>
    </row>
    <row r="11" spans="1:6" ht="18.75" customHeight="1">
      <c r="A11" s="5">
        <v>4</v>
      </c>
      <c r="B11" s="6" t="s">
        <v>16</v>
      </c>
      <c r="C11" s="6" t="str">
        <f t="shared" si="0"/>
        <v>Aleea Luptătorilor</v>
      </c>
      <c r="D11" s="7">
        <v>310</v>
      </c>
      <c r="E11" s="13">
        <v>11.94</v>
      </c>
      <c r="F11" s="7">
        <v>3702</v>
      </c>
    </row>
    <row r="12" spans="1:6" ht="18.75" customHeight="1">
      <c r="A12" s="5">
        <v>5</v>
      </c>
      <c r="B12" s="6" t="s">
        <v>8</v>
      </c>
      <c r="C12" s="6" t="str">
        <f t="shared" si="0"/>
        <v>Aleea   Vitejilor</v>
      </c>
      <c r="D12" s="7">
        <v>439</v>
      </c>
      <c r="E12" s="13">
        <v>13.22</v>
      </c>
      <c r="F12" s="7">
        <v>5804</v>
      </c>
    </row>
    <row r="13" spans="1:6" ht="18.75" customHeight="1">
      <c r="A13" s="5">
        <v>6</v>
      </c>
      <c r="B13" s="6" t="s">
        <v>9</v>
      </c>
      <c r="C13" s="6" t="str">
        <f t="shared" si="0"/>
        <v>Aleea Navigatorului</v>
      </c>
      <c r="D13" s="7">
        <v>290</v>
      </c>
      <c r="E13" s="13">
        <v>11.68</v>
      </c>
      <c r="F13" s="7">
        <v>3388</v>
      </c>
    </row>
    <row r="14" spans="1:6" ht="18.75" customHeight="1">
      <c r="A14" s="5">
        <v>7</v>
      </c>
      <c r="B14" s="6" t="s">
        <v>10</v>
      </c>
      <c r="C14" s="6" t="str">
        <f t="shared" si="0"/>
        <v>Aleea Stegarului</v>
      </c>
      <c r="D14" s="7">
        <v>286</v>
      </c>
      <c r="E14" s="13">
        <v>12.1</v>
      </c>
      <c r="F14" s="7">
        <v>3461</v>
      </c>
    </row>
    <row r="15" spans="1:6" ht="18.75" customHeight="1">
      <c r="A15" s="5">
        <v>8</v>
      </c>
      <c r="B15" s="6" t="s">
        <v>17</v>
      </c>
      <c r="C15" s="6" t="str">
        <f t="shared" si="0"/>
        <v>Aleea Biruinței</v>
      </c>
      <c r="D15" s="7">
        <v>532</v>
      </c>
      <c r="E15" s="13">
        <v>13.58</v>
      </c>
      <c r="F15" s="7">
        <v>7269</v>
      </c>
    </row>
    <row r="16" spans="1:6" ht="18.75" customHeight="1">
      <c r="A16" s="5">
        <v>9</v>
      </c>
      <c r="B16" s="6" t="s">
        <v>11</v>
      </c>
      <c r="C16" s="6" t="str">
        <f t="shared" si="0"/>
        <v>Strada Plaiului</v>
      </c>
      <c r="D16" s="7">
        <v>296</v>
      </c>
      <c r="E16" s="13">
        <v>13.98</v>
      </c>
      <c r="F16" s="7">
        <v>4140</v>
      </c>
    </row>
    <row r="17" spans="1:6" ht="18.75" customHeight="1">
      <c r="A17" s="5">
        <v>10</v>
      </c>
      <c r="B17" s="6" t="s">
        <v>18</v>
      </c>
      <c r="C17" s="6" t="str">
        <f t="shared" si="0"/>
        <v>Str. Lt. Boara Dorel</v>
      </c>
      <c r="D17" s="7">
        <v>738</v>
      </c>
      <c r="E17" s="13">
        <v>19.7</v>
      </c>
      <c r="F17" s="7">
        <v>14545</v>
      </c>
    </row>
    <row r="18" spans="1:6" ht="18.75" customHeight="1">
      <c r="A18" s="5">
        <v>11</v>
      </c>
      <c r="B18" s="6" t="s">
        <v>12</v>
      </c>
      <c r="C18" s="6" t="str">
        <f t="shared" si="0"/>
        <v>Str. Ecaterina Teodoroiu</v>
      </c>
      <c r="D18" s="7">
        <v>640</v>
      </c>
      <c r="E18" s="13">
        <v>7.42</v>
      </c>
      <c r="F18" s="7">
        <v>4753</v>
      </c>
    </row>
    <row r="19" spans="1:6" ht="18.75" customHeight="1">
      <c r="A19" s="5">
        <v>12</v>
      </c>
      <c r="B19" s="6" t="s">
        <v>19</v>
      </c>
      <c r="C19" s="6" t="str">
        <f t="shared" si="0"/>
        <v>Str. General De Brigadă Adrian  Soci</v>
      </c>
      <c r="D19" s="7">
        <v>173</v>
      </c>
      <c r="E19" s="13">
        <v>8.17</v>
      </c>
      <c r="F19" s="7">
        <v>1414</v>
      </c>
    </row>
    <row r="20" spans="1:6" ht="18.75" customHeight="1">
      <c r="A20" s="5">
        <v>13</v>
      </c>
      <c r="B20" s="6" t="s">
        <v>20</v>
      </c>
      <c r="C20" s="6" t="str">
        <f t="shared" si="0"/>
        <v>Str. Rarău</v>
      </c>
      <c r="D20" s="7">
        <v>225</v>
      </c>
      <c r="E20" s="13">
        <v>6.02</v>
      </c>
      <c r="F20" s="7">
        <v>1356</v>
      </c>
    </row>
    <row r="21" spans="1:6" ht="18.75" customHeight="1">
      <c r="A21" s="5">
        <v>14</v>
      </c>
      <c r="B21" s="6" t="s">
        <v>13</v>
      </c>
      <c r="C21" s="6" t="str">
        <f t="shared" si="0"/>
        <v>Str. Gemina</v>
      </c>
      <c r="D21" s="7">
        <v>265</v>
      </c>
      <c r="E21" s="13">
        <v>5.73</v>
      </c>
      <c r="F21" s="7">
        <v>1521</v>
      </c>
    </row>
    <row r="22" spans="1:6" ht="18.75" customHeight="1">
      <c r="A22" s="5">
        <v>15</v>
      </c>
      <c r="B22" s="6" t="s">
        <v>14</v>
      </c>
      <c r="C22" s="6" t="str">
        <f t="shared" si="0"/>
        <v>Str. Aeroportului</v>
      </c>
      <c r="D22" s="7">
        <v>1298</v>
      </c>
      <c r="E22" s="13">
        <v>12.63</v>
      </c>
      <c r="F22" s="7">
        <v>16400</v>
      </c>
    </row>
    <row r="23" spans="1:6">
      <c r="A23" s="21" t="s">
        <v>5</v>
      </c>
      <c r="B23" s="21"/>
      <c r="C23" s="21"/>
      <c r="D23" s="21"/>
      <c r="E23" s="21"/>
      <c r="F23" s="5">
        <f>SUM(F8:F22)</f>
        <v>83424</v>
      </c>
    </row>
    <row r="24" spans="1:6">
      <c r="A24" s="8"/>
      <c r="B24" s="8"/>
      <c r="C24" s="8"/>
      <c r="D24" s="9"/>
      <c r="E24" s="9"/>
      <c r="F24" s="9"/>
    </row>
    <row r="25" spans="1:6">
      <c r="A25" s="21" t="s">
        <v>21</v>
      </c>
      <c r="B25" s="21"/>
      <c r="C25" s="21"/>
      <c r="D25" s="21"/>
      <c r="E25" s="21"/>
      <c r="F25" s="21"/>
    </row>
    <row r="26" spans="1:6" ht="31.5">
      <c r="A26" s="10" t="s">
        <v>0</v>
      </c>
      <c r="B26" s="5" t="s">
        <v>1</v>
      </c>
      <c r="C26" s="5"/>
      <c r="D26" s="10" t="s">
        <v>2</v>
      </c>
      <c r="E26" s="10" t="s">
        <v>4</v>
      </c>
      <c r="F26" s="3" t="s">
        <v>56</v>
      </c>
    </row>
    <row r="27" spans="1:6">
      <c r="A27" s="5">
        <v>1</v>
      </c>
      <c r="B27" s="11" t="s">
        <v>22</v>
      </c>
      <c r="C27" s="6" t="str">
        <f>PROPER(B27:B37)</f>
        <v>Str. Bicaz</v>
      </c>
      <c r="D27" s="7">
        <v>540</v>
      </c>
      <c r="E27" s="13">
        <v>22.39</v>
      </c>
      <c r="F27" s="7">
        <v>12092</v>
      </c>
    </row>
    <row r="28" spans="1:6">
      <c r="A28" s="5">
        <v>2</v>
      </c>
      <c r="B28" s="11" t="s">
        <v>23</v>
      </c>
      <c r="C28" s="6" t="str">
        <f t="shared" ref="C28" si="1">PROPER(B28:B38)</f>
        <v>Str. Calinesti</v>
      </c>
      <c r="D28" s="7">
        <v>495</v>
      </c>
      <c r="E28" s="13">
        <v>9.31</v>
      </c>
      <c r="F28" s="7">
        <v>4610</v>
      </c>
    </row>
    <row r="29" spans="1:6">
      <c r="A29" s="5">
        <v>3</v>
      </c>
      <c r="B29" s="11" t="s">
        <v>24</v>
      </c>
      <c r="C29" s="6" t="str">
        <f>PROPER(B29:B42)</f>
        <v>Str. Nistru</v>
      </c>
      <c r="D29" s="7">
        <v>177</v>
      </c>
      <c r="E29" s="13">
        <v>12.09</v>
      </c>
      <c r="F29" s="7">
        <v>2140</v>
      </c>
    </row>
    <row r="30" spans="1:6">
      <c r="A30" s="5">
        <v>4</v>
      </c>
      <c r="B30" s="11" t="s">
        <v>25</v>
      </c>
      <c r="C30" s="6" t="str">
        <f t="shared" ref="C30:C37" si="2">PROPER(B30:B42)</f>
        <v>Str. Avrig</v>
      </c>
      <c r="D30" s="7">
        <v>151</v>
      </c>
      <c r="E30" s="13">
        <v>8.11</v>
      </c>
      <c r="F30" s="7">
        <v>1226</v>
      </c>
    </row>
    <row r="31" spans="1:6">
      <c r="A31" s="5">
        <v>5</v>
      </c>
      <c r="B31" s="11" t="s">
        <v>26</v>
      </c>
      <c r="C31" s="6" t="str">
        <f t="shared" si="2"/>
        <v>Str. Firiza</v>
      </c>
      <c r="D31" s="7">
        <v>80</v>
      </c>
      <c r="E31" s="13">
        <v>8.73</v>
      </c>
      <c r="F31" s="7">
        <v>699</v>
      </c>
    </row>
    <row r="32" spans="1:6">
      <c r="A32" s="5">
        <v>6</v>
      </c>
      <c r="B32" s="11" t="s">
        <v>27</v>
      </c>
      <c r="C32" s="6" t="str">
        <f t="shared" si="2"/>
        <v>Str. Sadova</v>
      </c>
      <c r="D32" s="7">
        <v>118</v>
      </c>
      <c r="E32" s="13">
        <v>9.3800000000000008</v>
      </c>
      <c r="F32" s="7">
        <v>1107</v>
      </c>
    </row>
    <row r="33" spans="1:6">
      <c r="A33" s="5">
        <v>7</v>
      </c>
      <c r="B33" s="11" t="s">
        <v>28</v>
      </c>
      <c r="C33" s="6" t="str">
        <f t="shared" si="2"/>
        <v>Str. Vaduri</v>
      </c>
      <c r="D33" s="7">
        <v>93</v>
      </c>
      <c r="E33" s="13">
        <v>22.52</v>
      </c>
      <c r="F33" s="7">
        <v>2095</v>
      </c>
    </row>
    <row r="34" spans="1:6">
      <c r="A34" s="5">
        <v>8</v>
      </c>
      <c r="B34" s="11" t="s">
        <v>29</v>
      </c>
      <c r="C34" s="6" t="str">
        <f t="shared" si="2"/>
        <v>Str. Iezer</v>
      </c>
      <c r="D34" s="7">
        <v>209</v>
      </c>
      <c r="E34" s="13">
        <v>13.04</v>
      </c>
      <c r="F34" s="7">
        <v>2726</v>
      </c>
    </row>
    <row r="35" spans="1:6">
      <c r="A35" s="5">
        <v>9</v>
      </c>
      <c r="B35" s="11" t="s">
        <v>30</v>
      </c>
      <c r="C35" s="6" t="str">
        <f t="shared" si="2"/>
        <v>Str. Sacele</v>
      </c>
      <c r="D35" s="7">
        <v>315</v>
      </c>
      <c r="E35" s="13">
        <v>14.38</v>
      </c>
      <c r="F35" s="7">
        <v>4532</v>
      </c>
    </row>
    <row r="36" spans="1:6">
      <c r="A36" s="5">
        <v>10</v>
      </c>
      <c r="B36" s="11" t="s">
        <v>31</v>
      </c>
      <c r="C36" s="6" t="str">
        <f t="shared" si="2"/>
        <v>Str. Valiug</v>
      </c>
      <c r="D36" s="7">
        <v>239</v>
      </c>
      <c r="E36" s="13">
        <v>24.59</v>
      </c>
      <c r="F36" s="7">
        <v>5879</v>
      </c>
    </row>
    <row r="37" spans="1:6">
      <c r="A37" s="5">
        <v>11</v>
      </c>
      <c r="B37" s="11" t="s">
        <v>32</v>
      </c>
      <c r="C37" s="6" t="str">
        <f t="shared" si="2"/>
        <v>Str. Toplita</v>
      </c>
      <c r="D37" s="7">
        <v>62</v>
      </c>
      <c r="E37" s="13">
        <v>4.67</v>
      </c>
      <c r="F37" s="7">
        <v>290</v>
      </c>
    </row>
    <row r="38" spans="1:6">
      <c r="A38" s="21" t="s">
        <v>5</v>
      </c>
      <c r="B38" s="21"/>
      <c r="C38" s="21"/>
      <c r="D38" s="21"/>
      <c r="E38" s="21"/>
      <c r="F38" s="5">
        <f>SUM(F27:F37)</f>
        <v>37396</v>
      </c>
    </row>
    <row r="39" spans="1:6">
      <c r="A39" s="16"/>
      <c r="B39" s="16"/>
      <c r="C39" s="16"/>
      <c r="D39" s="16"/>
      <c r="E39" s="16"/>
      <c r="F39" s="17"/>
    </row>
    <row r="40" spans="1:6">
      <c r="A40" s="16"/>
      <c r="B40" s="16"/>
      <c r="C40" s="16"/>
      <c r="D40" s="16"/>
      <c r="E40" s="16"/>
      <c r="F40" s="17"/>
    </row>
    <row r="41" spans="1:6">
      <c r="A41" s="16"/>
      <c r="B41" s="16"/>
      <c r="C41" s="16"/>
      <c r="D41" s="16"/>
      <c r="E41" s="16"/>
      <c r="F41" s="17"/>
    </row>
    <row r="42" spans="1:6">
      <c r="A42" s="8"/>
      <c r="B42" s="8"/>
      <c r="C42" s="8"/>
      <c r="D42" s="9"/>
      <c r="E42" s="9"/>
      <c r="F42" s="9"/>
    </row>
    <row r="43" spans="1:6">
      <c r="A43" s="21" t="s">
        <v>33</v>
      </c>
      <c r="B43" s="21"/>
      <c r="C43" s="21"/>
      <c r="D43" s="21"/>
      <c r="E43" s="21"/>
      <c r="F43" s="21"/>
    </row>
    <row r="44" spans="1:6" ht="31.5">
      <c r="A44" s="10" t="s">
        <v>0</v>
      </c>
      <c r="B44" s="5" t="s">
        <v>1</v>
      </c>
      <c r="C44" s="5"/>
      <c r="D44" s="10" t="s">
        <v>2</v>
      </c>
      <c r="E44" s="10" t="s">
        <v>4</v>
      </c>
      <c r="F44" s="3" t="s">
        <v>56</v>
      </c>
    </row>
    <row r="45" spans="1:6">
      <c r="A45" s="5">
        <v>1</v>
      </c>
      <c r="B45" s="11" t="s">
        <v>36</v>
      </c>
      <c r="C45" s="6" t="str">
        <f t="shared" ref="C45:C56" si="3">PROPER(B45)</f>
        <v>Str. W.Maracineanu</v>
      </c>
      <c r="D45" s="7">
        <v>870</v>
      </c>
      <c r="E45" s="13">
        <v>14.16</v>
      </c>
      <c r="F45" s="7">
        <v>12326</v>
      </c>
    </row>
    <row r="46" spans="1:6">
      <c r="A46" s="5">
        <v>2</v>
      </c>
      <c r="B46" s="11" t="s">
        <v>37</v>
      </c>
      <c r="C46" s="6" t="str">
        <f t="shared" si="3"/>
        <v>Str. Fara Nume (Propusa)</v>
      </c>
      <c r="D46" s="7">
        <v>206</v>
      </c>
      <c r="E46" s="13">
        <v>3.58</v>
      </c>
      <c r="F46" s="7">
        <v>738</v>
      </c>
    </row>
    <row r="47" spans="1:6">
      <c r="A47" s="5">
        <v>3</v>
      </c>
      <c r="B47" s="11" t="s">
        <v>34</v>
      </c>
      <c r="C47" s="6" t="str">
        <f t="shared" si="3"/>
        <v>Aleea Baladei</v>
      </c>
      <c r="D47" s="7">
        <v>1370</v>
      </c>
      <c r="E47" s="13">
        <v>6.13</v>
      </c>
      <c r="F47" s="7">
        <v>8404</v>
      </c>
    </row>
    <row r="48" spans="1:6">
      <c r="A48" s="5">
        <v>4</v>
      </c>
      <c r="B48" s="11" t="s">
        <v>35</v>
      </c>
      <c r="C48" s="6" t="str">
        <f t="shared" si="3"/>
        <v>Aleea Linistii</v>
      </c>
      <c r="D48" s="7">
        <v>325</v>
      </c>
      <c r="E48" s="13">
        <v>5.51</v>
      </c>
      <c r="F48" s="7">
        <v>1790</v>
      </c>
    </row>
    <row r="49" spans="1:6">
      <c r="A49" s="5">
        <v>5</v>
      </c>
      <c r="B49" s="11" t="s">
        <v>38</v>
      </c>
      <c r="C49" s="6" t="str">
        <f t="shared" si="3"/>
        <v>Aleea Mesteacanului</v>
      </c>
      <c r="D49" s="7">
        <v>180</v>
      </c>
      <c r="E49" s="13">
        <v>9.02</v>
      </c>
      <c r="F49" s="7">
        <v>1625</v>
      </c>
    </row>
    <row r="50" spans="1:6">
      <c r="A50" s="5">
        <v>6</v>
      </c>
      <c r="B50" s="11" t="s">
        <v>39</v>
      </c>
      <c r="C50" s="6" t="str">
        <f t="shared" si="3"/>
        <v>Aleea Stejarului</v>
      </c>
      <c r="D50" s="7">
        <v>551</v>
      </c>
      <c r="E50" s="13">
        <v>13.81</v>
      </c>
      <c r="F50" s="7">
        <v>7614</v>
      </c>
    </row>
    <row r="51" spans="1:6">
      <c r="A51" s="5">
        <v>7</v>
      </c>
      <c r="B51" s="11" t="s">
        <v>40</v>
      </c>
      <c r="C51" s="6" t="str">
        <f t="shared" si="3"/>
        <v>Aleea Cibinului</v>
      </c>
      <c r="D51" s="7">
        <v>450</v>
      </c>
      <c r="E51" s="13">
        <v>12.53</v>
      </c>
      <c r="F51" s="7">
        <v>5686</v>
      </c>
    </row>
    <row r="52" spans="1:6">
      <c r="A52" s="5">
        <v>8</v>
      </c>
      <c r="B52" s="11" t="s">
        <v>37</v>
      </c>
      <c r="C52" s="6" t="str">
        <f t="shared" si="3"/>
        <v>Str. Fara Nume (Propusa)</v>
      </c>
      <c r="D52" s="7">
        <v>416</v>
      </c>
      <c r="E52" s="13">
        <v>8.42</v>
      </c>
      <c r="F52" s="7">
        <v>3505</v>
      </c>
    </row>
    <row r="53" spans="1:6">
      <c r="A53" s="5">
        <v>9</v>
      </c>
      <c r="B53" s="11" t="s">
        <v>41</v>
      </c>
      <c r="C53" s="6" t="str">
        <f t="shared" si="3"/>
        <v>Aleea Curcubeului</v>
      </c>
      <c r="D53" s="7">
        <v>355</v>
      </c>
      <c r="E53" s="13">
        <v>8.3000000000000007</v>
      </c>
      <c r="F53" s="7">
        <v>2948</v>
      </c>
    </row>
    <row r="54" spans="1:6">
      <c r="A54" s="5">
        <v>10</v>
      </c>
      <c r="B54" s="11" t="s">
        <v>42</v>
      </c>
      <c r="C54" s="6" t="str">
        <f t="shared" si="3"/>
        <v>Aleea Harului</v>
      </c>
      <c r="D54" s="7">
        <v>279</v>
      </c>
      <c r="E54" s="13">
        <v>8.01</v>
      </c>
      <c r="F54" s="7">
        <v>2235</v>
      </c>
    </row>
    <row r="55" spans="1:6">
      <c r="A55" s="5">
        <v>11</v>
      </c>
      <c r="B55" s="11" t="s">
        <v>43</v>
      </c>
      <c r="C55" s="6" t="str">
        <f t="shared" si="3"/>
        <v>Aleea Soarelui</v>
      </c>
      <c r="D55" s="7">
        <v>311</v>
      </c>
      <c r="E55" s="13">
        <v>6.67</v>
      </c>
      <c r="F55" s="7">
        <v>2075</v>
      </c>
    </row>
    <row r="56" spans="1:6">
      <c r="A56" s="5">
        <v>12</v>
      </c>
      <c r="B56" s="11" t="s">
        <v>44</v>
      </c>
      <c r="C56" s="6" t="str">
        <f t="shared" si="3"/>
        <v>Aleea Anforei</v>
      </c>
      <c r="D56" s="7">
        <v>71</v>
      </c>
      <c r="E56" s="13">
        <v>1.69</v>
      </c>
      <c r="F56" s="7">
        <v>120</v>
      </c>
    </row>
    <row r="57" spans="1:6">
      <c r="A57" s="21" t="s">
        <v>5</v>
      </c>
      <c r="B57" s="21"/>
      <c r="C57" s="21"/>
      <c r="D57" s="21"/>
      <c r="E57" s="21"/>
      <c r="F57" s="5">
        <f>SUM(F45:F56)</f>
        <v>49066</v>
      </c>
    </row>
    <row r="58" spans="1:6">
      <c r="A58" s="8"/>
      <c r="B58" s="8"/>
      <c r="C58" s="8"/>
      <c r="D58" s="9"/>
      <c r="E58" s="9"/>
      <c r="F58" s="9"/>
    </row>
    <row r="59" spans="1:6">
      <c r="A59" s="21" t="s">
        <v>45</v>
      </c>
      <c r="B59" s="21"/>
      <c r="C59" s="21"/>
      <c r="D59" s="21"/>
      <c r="E59" s="21"/>
      <c r="F59" s="21"/>
    </row>
    <row r="60" spans="1:6" ht="31.5">
      <c r="A60" s="10" t="s">
        <v>0</v>
      </c>
      <c r="B60" s="5" t="s">
        <v>1</v>
      </c>
      <c r="C60" s="5"/>
      <c r="D60" s="10" t="s">
        <v>2</v>
      </c>
      <c r="E60" s="10" t="s">
        <v>4</v>
      </c>
      <c r="F60" s="3" t="s">
        <v>56</v>
      </c>
    </row>
    <row r="61" spans="1:6">
      <c r="A61" s="5">
        <v>1</v>
      </c>
      <c r="B61" s="12" t="s">
        <v>46</v>
      </c>
      <c r="C61" s="6" t="str">
        <f t="shared" ref="C61:C69" si="4">PROPER(B61)</f>
        <v>Str. Banovitei</v>
      </c>
      <c r="D61" s="7">
        <v>1430</v>
      </c>
      <c r="E61" s="13">
        <v>18.13</v>
      </c>
      <c r="F61" s="7">
        <v>25937</v>
      </c>
    </row>
    <row r="62" spans="1:6">
      <c r="A62" s="5">
        <v>2</v>
      </c>
      <c r="B62" s="12" t="s">
        <v>47</v>
      </c>
      <c r="C62" s="6" t="str">
        <f t="shared" si="4"/>
        <v>Str. Cernetiului</v>
      </c>
      <c r="D62" s="7">
        <v>823</v>
      </c>
      <c r="E62" s="13">
        <v>35.26</v>
      </c>
      <c r="F62" s="7">
        <v>29020</v>
      </c>
    </row>
    <row r="63" spans="1:6">
      <c r="A63" s="5">
        <v>3</v>
      </c>
      <c r="B63" s="12" t="s">
        <v>48</v>
      </c>
      <c r="C63" s="6" t="str">
        <f t="shared" si="4"/>
        <v>Str. Pades</v>
      </c>
      <c r="D63" s="7">
        <v>690</v>
      </c>
      <c r="E63" s="13">
        <v>12.66</v>
      </c>
      <c r="F63" s="7">
        <v>8738</v>
      </c>
    </row>
    <row r="64" spans="1:6">
      <c r="A64" s="5">
        <v>4</v>
      </c>
      <c r="B64" s="12" t="s">
        <v>50</v>
      </c>
      <c r="C64" s="6" t="str">
        <f t="shared" si="4"/>
        <v>Str. Iazului</v>
      </c>
      <c r="D64" s="7">
        <v>935</v>
      </c>
      <c r="E64" s="13">
        <v>10.16</v>
      </c>
      <c r="F64" s="7">
        <v>9500</v>
      </c>
    </row>
    <row r="65" spans="1:6">
      <c r="A65" s="5">
        <v>5</v>
      </c>
      <c r="B65" s="12" t="s">
        <v>49</v>
      </c>
      <c r="C65" s="6" t="str">
        <f t="shared" si="4"/>
        <v>Str. Sohodol</v>
      </c>
      <c r="D65" s="7">
        <v>107</v>
      </c>
      <c r="E65" s="13">
        <v>7.98</v>
      </c>
      <c r="F65" s="7">
        <v>854</v>
      </c>
    </row>
    <row r="66" spans="1:6">
      <c r="A66" s="5">
        <v>6</v>
      </c>
      <c r="B66" s="12" t="s">
        <v>51</v>
      </c>
      <c r="C66" s="6" t="str">
        <f t="shared" si="4"/>
        <v>Str. Siret</v>
      </c>
      <c r="D66" s="7">
        <v>261</v>
      </c>
      <c r="E66" s="13">
        <v>8.35</v>
      </c>
      <c r="F66" s="7">
        <v>2181</v>
      </c>
    </row>
    <row r="67" spans="1:6">
      <c r="A67" s="5">
        <v>7</v>
      </c>
      <c r="B67" s="12" t="s">
        <v>52</v>
      </c>
      <c r="C67" s="6" t="str">
        <f t="shared" si="4"/>
        <v>Str. Trotus</v>
      </c>
      <c r="D67" s="7">
        <v>100</v>
      </c>
      <c r="E67" s="13">
        <v>7.9</v>
      </c>
      <c r="F67" s="7">
        <v>790</v>
      </c>
    </row>
    <row r="68" spans="1:6">
      <c r="A68" s="5">
        <v>8</v>
      </c>
      <c r="B68" s="12" t="s">
        <v>53</v>
      </c>
      <c r="C68" s="6" t="str">
        <f t="shared" si="4"/>
        <v>Str. Somes</v>
      </c>
      <c r="D68" s="7">
        <v>751</v>
      </c>
      <c r="E68" s="13">
        <v>8.7799999999999994</v>
      </c>
      <c r="F68" s="7">
        <v>6600</v>
      </c>
    </row>
    <row r="69" spans="1:6">
      <c r="A69" s="5">
        <v>9</v>
      </c>
      <c r="B69" s="12" t="s">
        <v>54</v>
      </c>
      <c r="C69" s="6" t="str">
        <f t="shared" si="4"/>
        <v>Str. Aries</v>
      </c>
      <c r="D69" s="7">
        <v>148</v>
      </c>
      <c r="E69" s="13">
        <v>7.96</v>
      </c>
      <c r="F69" s="7">
        <v>1179</v>
      </c>
    </row>
    <row r="70" spans="1:6">
      <c r="A70" s="21" t="s">
        <v>5</v>
      </c>
      <c r="B70" s="21"/>
      <c r="C70" s="21"/>
      <c r="D70" s="21"/>
      <c r="E70" s="21"/>
      <c r="F70" s="5">
        <v>84799</v>
      </c>
    </row>
    <row r="71" spans="1:6">
      <c r="A71" s="22" t="s">
        <v>55</v>
      </c>
      <c r="B71" s="23"/>
      <c r="C71" s="23"/>
      <c r="D71" s="23"/>
      <c r="E71" s="24"/>
      <c r="F71" s="5">
        <f>F23+F38+F57+F70</f>
        <v>254685</v>
      </c>
    </row>
    <row r="73" spans="1:6">
      <c r="C73" s="18" t="s">
        <v>59</v>
      </c>
    </row>
    <row r="74" spans="1:6">
      <c r="C74" s="18" t="s">
        <v>60</v>
      </c>
    </row>
    <row r="75" spans="1:6">
      <c r="C75" s="18" t="s">
        <v>61</v>
      </c>
    </row>
    <row r="76" spans="1:6">
      <c r="C76" s="18" t="s">
        <v>62</v>
      </c>
    </row>
    <row r="77" spans="1:6">
      <c r="C77" s="18" t="s">
        <v>63</v>
      </c>
    </row>
    <row r="78" spans="1:6">
      <c r="C78" s="18" t="s">
        <v>64</v>
      </c>
    </row>
    <row r="79" spans="1:6">
      <c r="C79" s="18" t="s">
        <v>65</v>
      </c>
    </row>
    <row r="80" spans="1:6">
      <c r="C80" s="18" t="s">
        <v>66</v>
      </c>
    </row>
    <row r="81" spans="3:3">
      <c r="C81" s="18" t="s">
        <v>67</v>
      </c>
    </row>
    <row r="82" spans="3:3">
      <c r="C82" s="18"/>
    </row>
    <row r="83" spans="3:3">
      <c r="C83" s="18" t="s">
        <v>68</v>
      </c>
    </row>
    <row r="84" spans="3:3">
      <c r="C84" s="18" t="s">
        <v>69</v>
      </c>
    </row>
    <row r="85" spans="3:3">
      <c r="C85" s="18"/>
    </row>
    <row r="86" spans="3:3">
      <c r="C86" s="18" t="s">
        <v>70</v>
      </c>
    </row>
  </sheetData>
  <mergeCells count="11">
    <mergeCell ref="E1:F1"/>
    <mergeCell ref="A4:F4"/>
    <mergeCell ref="A59:F59"/>
    <mergeCell ref="A70:E70"/>
    <mergeCell ref="A71:E71"/>
    <mergeCell ref="A6:F6"/>
    <mergeCell ref="A23:E23"/>
    <mergeCell ref="A25:F25"/>
    <mergeCell ref="A38:E38"/>
    <mergeCell ref="A43:F43"/>
    <mergeCell ref="A57:E5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2025-09-16T05:34:21Z</dcterms:modified>
</cp:coreProperties>
</file>